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</sheets>
  <definedNames/>
  <calcPr/>
  <extLst>
    <ext uri="GoogleSheetsCustomDataVersion2">
      <go:sheetsCustomData xmlns:go="http://customooxmlschemas.google.com/" r:id="rId5" roundtripDataChecksum="AYW7bVQFbagQwq5uu4PMHWr7qB/8pkDP8vy8Etu2VSM="/>
    </ext>
  </extLst>
</workbook>
</file>

<file path=xl/sharedStrings.xml><?xml version="1.0" encoding="utf-8"?>
<sst xmlns="http://schemas.openxmlformats.org/spreadsheetml/2006/main" count="84" uniqueCount="80">
  <si>
    <t>№ п/п</t>
  </si>
  <si>
    <t>Фамилия, Имя, (Отчество) / Ник /</t>
  </si>
  <si>
    <t>Явка</t>
  </si>
  <si>
    <t>Big Fish</t>
  </si>
  <si>
    <t>Место</t>
  </si>
  <si>
    <t>Топ-20</t>
  </si>
  <si>
    <t>сумма мест</t>
  </si>
  <si>
    <t>Итог</t>
  </si>
  <si>
    <t>Абайдулин Руслан</t>
  </si>
  <si>
    <t>Аброськин Сергей</t>
  </si>
  <si>
    <t>Башмаков Александр</t>
  </si>
  <si>
    <t>Башмаков Василий</t>
  </si>
  <si>
    <t xml:space="preserve">Близнец Сергей </t>
  </si>
  <si>
    <t>Рейтинг кубка</t>
  </si>
  <si>
    <t>Васильев Юрий</t>
  </si>
  <si>
    <t>Введенский Ярослав / Slavensy</t>
  </si>
  <si>
    <t>Верескун Владислав</t>
  </si>
  <si>
    <t>Вишневский Алексей / NORD WEST /</t>
  </si>
  <si>
    <t>Герасимов Андрей</t>
  </si>
  <si>
    <t>Голубев В.В.</t>
  </si>
  <si>
    <t>Горюнов Евгений</t>
  </si>
  <si>
    <t>Губарев Вячеслав</t>
  </si>
  <si>
    <t>Дорохов Сергей</t>
  </si>
  <si>
    <t xml:space="preserve">Жуков Максим /KowboyMax/ </t>
  </si>
  <si>
    <t xml:space="preserve">Захаров Дмитрий </t>
  </si>
  <si>
    <t xml:space="preserve">Захаров Евгений / Суетолог / </t>
  </si>
  <si>
    <t>Захаров Николай</t>
  </si>
  <si>
    <t>Золотаревский Федор</t>
  </si>
  <si>
    <t xml:space="preserve">Игашов Сергей </t>
  </si>
  <si>
    <t xml:space="preserve">Карпов Дмитрий </t>
  </si>
  <si>
    <t>Кафидов Андрей</t>
  </si>
  <si>
    <t xml:space="preserve">Каширина Богдан </t>
  </si>
  <si>
    <t>Кириллов Николай  / КНБ /</t>
  </si>
  <si>
    <t>Киселев Илья</t>
  </si>
  <si>
    <t xml:space="preserve">Кнауб Анна / Anna_K / </t>
  </si>
  <si>
    <t>Коковин Андрей</t>
  </si>
  <si>
    <t xml:space="preserve">Кокоулин Алексей / Kalichka/ </t>
  </si>
  <si>
    <t>Корнилов Дмитрий</t>
  </si>
  <si>
    <t>Корчёмкин Сергей</t>
  </si>
  <si>
    <t>Кузьминых Дмитрий</t>
  </si>
  <si>
    <t>Леонов Игорь</t>
  </si>
  <si>
    <t>Лобзнев Александр /VENDETTA/</t>
  </si>
  <si>
    <t xml:space="preserve">Лукашков Валера </t>
  </si>
  <si>
    <t xml:space="preserve">Манин Андрей / plot / </t>
  </si>
  <si>
    <t>Мардеев Марсель</t>
  </si>
  <si>
    <t>Мартынов Олег / Omar</t>
  </si>
  <si>
    <t>Михайлов Алексей</t>
  </si>
  <si>
    <t>Михайлов Евгений / Жека Выборгский /</t>
  </si>
  <si>
    <t>Мишенькин Егор</t>
  </si>
  <si>
    <t>Мунтян Игорь</t>
  </si>
  <si>
    <t xml:space="preserve">Мусалеев Ф / Фарик / </t>
  </si>
  <si>
    <t>Мусалеева Елена</t>
  </si>
  <si>
    <t xml:space="preserve">Недбаев Георгий / Жорж </t>
  </si>
  <si>
    <t xml:space="preserve">Ненашев Дмитрий / Демон / </t>
  </si>
  <si>
    <t>Никифоров  Дмитрий / nikifor /</t>
  </si>
  <si>
    <t xml:space="preserve">Павлов Александр </t>
  </si>
  <si>
    <t>Парамонов Никита</t>
  </si>
  <si>
    <t>Перхутко Станислав</t>
  </si>
  <si>
    <t>Проказов Михаил</t>
  </si>
  <si>
    <t>Рублев Иван</t>
  </si>
  <si>
    <t>Руденко Павел</t>
  </si>
  <si>
    <t>Салов Сергей</t>
  </si>
  <si>
    <t>Селезнев Даниил / ДОС /</t>
  </si>
  <si>
    <t>Сенченко Владимир</t>
  </si>
  <si>
    <t>Смертин Александр</t>
  </si>
  <si>
    <t>Смирнов Павел</t>
  </si>
  <si>
    <t xml:space="preserve">Темников Толя </t>
  </si>
  <si>
    <t xml:space="preserve">Томилов Игорь / Игорь Orochi / </t>
  </si>
  <si>
    <t>Торозеров Денис /КАН_OZERKI/</t>
  </si>
  <si>
    <t>Фенин Александр / Oficer/</t>
  </si>
  <si>
    <t>Халилов Амир</t>
  </si>
  <si>
    <t>Храпова Елена</t>
  </si>
  <si>
    <t>Цыленко Кирилл</t>
  </si>
  <si>
    <t>Чижов Алексей</t>
  </si>
  <si>
    <t>Шмаков Валентин</t>
  </si>
  <si>
    <t>Юхтанов К.С.</t>
  </si>
  <si>
    <t xml:space="preserve">Янхотов Максим </t>
  </si>
  <si>
    <t>Юрченко Данил</t>
  </si>
  <si>
    <t xml:space="preserve">Ascander </t>
  </si>
  <si>
    <t>Солыгин Олег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</si>
</sst>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Verdana"/>
      <scheme val="minor"/>
    </font>
    <font>
      <sz val="14.0"/>
      <color theme="1"/>
      <name val="Verdana"/>
    </font>
    <font>
      <sz val="14.0"/>
      <color theme="1"/>
      <name val="Arial"/>
    </font>
    <font>
      <sz val="16.0"/>
      <color theme="1"/>
      <name val="Verdana"/>
    </font>
    <font>
      <sz val="16.0"/>
      <color theme="1"/>
      <name val="Calibri"/>
    </font>
    <font>
      <sz val="16.0"/>
      <color theme="1"/>
      <name val="Arial"/>
    </font>
    <font>
      <sz val="16.0"/>
      <color rgb="FF000000"/>
      <name val="Calibri"/>
    </font>
    <font>
      <color theme="1"/>
      <name val="Verdana"/>
    </font>
  </fonts>
  <fills count="12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F1C232"/>
        <bgColor rgb="FFF1C232"/>
      </patternFill>
    </fill>
    <fill>
      <patternFill patternType="solid">
        <fgColor rgb="FF00FF00"/>
        <bgColor rgb="FF00FF00"/>
      </patternFill>
    </fill>
    <fill>
      <patternFill patternType="solid">
        <fgColor rgb="FF00FFFF"/>
        <bgColor rgb="FF00FFFF"/>
      </patternFill>
    </fill>
    <fill>
      <patternFill patternType="solid">
        <fgColor rgb="FFF4CCCC"/>
        <bgColor rgb="FFF4CCCC"/>
      </patternFill>
    </fill>
    <fill>
      <patternFill patternType="solid">
        <fgColor rgb="FFEFEFEF"/>
        <bgColor rgb="FFEFEFEF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</fills>
  <borders count="11">
    <border/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B6D7A8"/>
      </left>
      <right style="thin">
        <color rgb="FFB6D7A8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D9D9D9"/>
      </right>
      <top style="thin">
        <color rgb="FF000000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0" fontId="1" numFmtId="0" xfId="0" applyAlignment="1" applyBorder="1" applyFont="1">
      <alignment horizontal="left" shrinkToFit="0" vertical="center" wrapText="0"/>
    </xf>
    <xf borderId="3" fillId="2" fontId="2" numFmtId="0" xfId="0" applyAlignment="1" applyBorder="1" applyFill="1" applyFont="1">
      <alignment horizontal="left" shrinkToFit="0" vertical="bottom" wrapText="0"/>
    </xf>
    <xf borderId="2" fillId="0" fontId="2" numFmtId="0" xfId="0" applyAlignment="1" applyBorder="1" applyFont="1">
      <alignment horizontal="left" shrinkToFit="0" vertical="bottom" wrapText="0"/>
    </xf>
    <xf borderId="4" fillId="0" fontId="2" numFmtId="0" xfId="0" applyAlignment="1" applyBorder="1" applyFont="1">
      <alignment horizontal="left" shrinkToFit="0" vertical="bottom" wrapText="0"/>
    </xf>
    <xf borderId="0" fillId="0" fontId="3" numFmtId="0" xfId="0" applyFont="1"/>
    <xf borderId="5" fillId="0" fontId="3" numFmtId="0" xfId="0" applyAlignment="1" applyBorder="1" applyFont="1">
      <alignment horizontal="center" shrinkToFit="0" vertical="center" wrapText="0"/>
    </xf>
    <xf borderId="6" fillId="0" fontId="4" numFmtId="0" xfId="0" applyAlignment="1" applyBorder="1" applyFont="1">
      <alignment shrinkToFit="0" vertical="bottom" wrapText="0"/>
    </xf>
    <xf borderId="7" fillId="3" fontId="5" numFmtId="0" xfId="0" applyAlignment="1" applyBorder="1" applyFill="1" applyFont="1">
      <alignment shrinkToFit="0" vertical="bottom" wrapText="0"/>
    </xf>
    <xf borderId="8" fillId="0" fontId="5" numFmtId="0" xfId="0" applyAlignment="1" applyBorder="1" applyFont="1">
      <alignment shrinkToFit="0" vertical="bottom" wrapText="0"/>
    </xf>
    <xf borderId="5" fillId="0" fontId="5" numFmtId="0" xfId="0" applyAlignment="1" applyBorder="1" applyFont="1">
      <alignment horizontal="right" shrinkToFit="0" vertical="bottom" wrapText="0"/>
    </xf>
    <xf borderId="5" fillId="0" fontId="5" numFmtId="0" xfId="0" applyAlignment="1" applyBorder="1" applyFont="1">
      <alignment shrinkToFit="0" vertical="bottom" wrapText="0"/>
    </xf>
    <xf borderId="5" fillId="2" fontId="5" numFmtId="0" xfId="0" applyAlignment="1" applyBorder="1" applyFont="1">
      <alignment horizontal="right" shrinkToFit="0" vertical="bottom" wrapText="0"/>
    </xf>
    <xf borderId="0" fillId="4" fontId="5" numFmtId="0" xfId="0" applyAlignment="1" applyFill="1" applyFont="1">
      <alignment horizontal="center" vertical="bottom"/>
    </xf>
    <xf borderId="0" fillId="4" fontId="5" numFmtId="0" xfId="0" applyAlignment="1" applyFont="1">
      <alignment horizontal="left" vertical="bottom"/>
    </xf>
    <xf borderId="9" fillId="0" fontId="4" numFmtId="0" xfId="0" applyAlignment="1" applyBorder="1" applyFont="1">
      <alignment shrinkToFit="0" vertical="bottom" wrapText="0"/>
    </xf>
    <xf borderId="7" fillId="5" fontId="5" numFmtId="0" xfId="0" applyAlignment="1" applyBorder="1" applyFill="1" applyFont="1">
      <alignment shrinkToFit="0" vertical="bottom" wrapText="0"/>
    </xf>
    <xf borderId="10" fillId="0" fontId="5" numFmtId="0" xfId="0" applyAlignment="1" applyBorder="1" applyFont="1">
      <alignment shrinkToFit="0" vertical="bottom" wrapText="0"/>
    </xf>
    <xf borderId="0" fillId="6" fontId="5" numFmtId="0" xfId="0" applyAlignment="1" applyFill="1" applyFont="1">
      <alignment horizontal="center" vertical="bottom"/>
    </xf>
    <xf borderId="0" fillId="6" fontId="5" numFmtId="0" xfId="0" applyAlignment="1" applyFont="1">
      <alignment horizontal="left" vertical="bottom"/>
    </xf>
    <xf borderId="0" fillId="7" fontId="5" numFmtId="0" xfId="0" applyAlignment="1" applyFill="1" applyFont="1">
      <alignment horizontal="center" vertical="bottom"/>
    </xf>
    <xf borderId="0" fillId="7" fontId="5" numFmtId="0" xfId="0" applyAlignment="1" applyFont="1">
      <alignment horizontal="left" vertical="bottom"/>
    </xf>
    <xf borderId="0" fillId="8" fontId="3" numFmtId="0" xfId="0" applyFill="1" applyFont="1"/>
    <xf borderId="0" fillId="9" fontId="3" numFmtId="0" xfId="0" applyFill="1" applyFont="1"/>
    <xf borderId="0" fillId="10" fontId="3" numFmtId="0" xfId="0" applyFill="1" applyFont="1"/>
    <xf borderId="9" fillId="0" fontId="3" numFmtId="0" xfId="0" applyAlignment="1" applyBorder="1" applyFont="1">
      <alignment shrinkToFit="0" vertical="center" wrapText="0"/>
    </xf>
    <xf borderId="6" fillId="0" fontId="3" numFmtId="0" xfId="0" applyAlignment="1" applyBorder="1" applyFont="1">
      <alignment shrinkToFit="0" vertical="center" wrapText="0"/>
    </xf>
    <xf borderId="6" fillId="0" fontId="6" numFmtId="0" xfId="0" applyAlignment="1" applyBorder="1" applyFont="1">
      <alignment shrinkToFit="0" vertical="bottom" wrapText="0"/>
    </xf>
    <xf borderId="0" fillId="0" fontId="7" numFmtId="0" xfId="0" applyAlignment="1" applyFont="1">
      <alignment horizontal="center"/>
    </xf>
    <xf borderId="0" fillId="11" fontId="7" numFmtId="0" xfId="0" applyFill="1" applyFont="1"/>
  </cellXfs>
  <cellStyles count="1">
    <cellStyle xfId="0" name="Normal" builtinId="0"/>
  </cellStyles>
  <dxfs count="11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  <dxf>
      <font/>
      <fill>
        <patternFill patternType="solid">
          <fgColor rgb="FF00FFFF"/>
          <bgColor rgb="FF00FFFF"/>
        </patternFill>
      </fill>
      <border/>
    </dxf>
    <dxf>
      <font>
        <b/>
      </font>
      <fill>
        <patternFill patternType="solid">
          <fgColor rgb="FFFF0000"/>
          <bgColor rgb="FFFF0000"/>
        </patternFill>
      </fill>
      <border/>
    </dxf>
    <dxf>
      <font>
        <b/>
      </font>
      <fill>
        <patternFill patternType="solid">
          <fgColor rgb="FFD9D9D9"/>
          <bgColor rgb="FFD9D9D9"/>
        </patternFill>
      </fill>
      <border/>
    </dxf>
    <dxf>
      <font>
        <b/>
      </font>
      <fill>
        <patternFill patternType="solid">
          <fgColor rgb="FFF9CB9C"/>
          <bgColor rgb="FFF9CB9C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</dxfs>
  <tableStyles count="2">
    <tableStyle count="3" pivot="0" name="Лист1-style">
      <tableStyleElement dxfId="7" type="headerRow"/>
      <tableStyleElement dxfId="8" type="firstRowStripe"/>
      <tableStyleElement dxfId="9" type="secondRowStripe"/>
    </tableStyle>
    <tableStyle count="2" pivot="0" name="Лист1-style 2">
      <tableStyleElement dxfId="10" type="firstRowStripe"/>
      <tableStyleElement dxfId="8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:I102" displayName="Table_1" name="Table_1" id="1">
  <tableColumns count="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</tableColumns>
  <tableStyleInfo name="Лист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L2:O4" displayName="Table_2" name="Table_2" id="2">
  <tableColumns count="4">
    <tableColumn name="Column1" id="1"/>
    <tableColumn name="Column2" id="2"/>
    <tableColumn name="Column3" id="3"/>
    <tableColumn name="Column4" id="4"/>
  </tableColumns>
  <tableStyleInfo name="Лист1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1.22" defaultRowHeight="15.0"/>
  <cols>
    <col customWidth="1" min="1" max="1" width="5.44"/>
    <col customWidth="1" min="2" max="2" width="44.67"/>
    <col customWidth="1" min="3" max="3" width="6.56"/>
    <col customWidth="1" min="4" max="4" width="13.11"/>
    <col customWidth="1" min="5" max="6" width="11.22"/>
    <col customWidth="1" min="8" max="8" width="12.0"/>
    <col customWidth="1" min="9" max="9" width="8.0"/>
    <col customWidth="1" min="12" max="12" width="13.56"/>
    <col customWidth="1" min="13" max="13" width="37.33"/>
    <col customWidth="1" min="14" max="14" width="18.22"/>
    <col customWidth="1" min="15" max="15" width="36.11"/>
  </cols>
  <sheetData>
    <row r="1" ht="15.75" customHeight="1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4</v>
      </c>
      <c r="H1" s="4" t="s">
        <v>6</v>
      </c>
      <c r="I1" s="5" t="s">
        <v>7</v>
      </c>
      <c r="L1" s="6" t="s">
        <v>3</v>
      </c>
      <c r="N1" s="6" t="s">
        <v>5</v>
      </c>
    </row>
    <row r="2" ht="15.75" customHeight="1">
      <c r="A2" s="7">
        <v>1.0</v>
      </c>
      <c r="B2" s="8" t="s">
        <v>8</v>
      </c>
      <c r="C2" s="9"/>
      <c r="D2" s="10"/>
      <c r="E2" s="11" t="str">
        <f t="shared" ref="E2:E3" si="1">IF($B2="","",IF(D2="","",RANK(D2,D$2:D$103)))</f>
        <v/>
      </c>
      <c r="F2" s="12"/>
      <c r="G2" s="11" t="str">
        <f t="shared" ref="G2:G3" si="2">IF($B2="","",IF(F2="","",RANK(F2,F$2:F$103)))</f>
        <v/>
      </c>
      <c r="H2" s="13" t="str">
        <f t="shared" ref="H2:H3" si="3">(IF(D2="","",E2+G2))</f>
        <v/>
      </c>
      <c r="I2" s="13" t="str">
        <f t="shared" ref="I2:I3" si="4">IF(H2="","", RANK(H2,H$2:H$103,1))</f>
        <v/>
      </c>
      <c r="L2" s="14">
        <f>LARGE($D$2:$D$103,1)</f>
        <v>421</v>
      </c>
      <c r="M2" s="15" t="str">
        <f t="shared" ref="M2:M4" si="5">XLOOKUP(L2, $D$2:$D$103, $B$2:$B$103)</f>
        <v>Введенский Ярослав / Slavensy</v>
      </c>
      <c r="N2" s="14" t="str">
        <f>LARGE(Таблица1[Топ-20],1)</f>
        <v>#ERROR!</v>
      </c>
      <c r="O2" s="15" t="str">
        <f t="shared" ref="O2:O4" si="6">XLOOKUP(N2, $F$2:$F$103, $B$2:$B$103)</f>
        <v>#ERROR!</v>
      </c>
    </row>
    <row r="3" ht="15.75" customHeight="1">
      <c r="A3" s="7">
        <f t="shared" ref="A3:A102" si="7">IF(B3="","",A2+1)</f>
        <v>2</v>
      </c>
      <c r="B3" s="16" t="s">
        <v>9</v>
      </c>
      <c r="C3" s="17"/>
      <c r="D3" s="18"/>
      <c r="E3" s="11" t="str">
        <f t="shared" si="1"/>
        <v/>
      </c>
      <c r="F3" s="12"/>
      <c r="G3" s="11" t="str">
        <f t="shared" si="2"/>
        <v/>
      </c>
      <c r="H3" s="13" t="str">
        <f t="shared" si="3"/>
        <v/>
      </c>
      <c r="I3" s="13" t="str">
        <f t="shared" si="4"/>
        <v/>
      </c>
      <c r="L3" s="19">
        <f>LARGE($D$2:$D$103,2)</f>
        <v>338</v>
      </c>
      <c r="M3" s="20" t="str">
        <f t="shared" si="5"/>
        <v>Парамонов Никита</v>
      </c>
      <c r="N3" s="19" t="str">
        <f>LARGE(Таблица1[Топ-20],2)</f>
        <v>#ERROR!</v>
      </c>
      <c r="O3" s="20" t="str">
        <f t="shared" si="6"/>
        <v>#ERROR!</v>
      </c>
    </row>
    <row r="4" ht="15.75" customHeight="1">
      <c r="A4" s="7">
        <f t="shared" si="7"/>
        <v>3</v>
      </c>
      <c r="B4" s="8" t="s">
        <v>10</v>
      </c>
      <c r="C4" s="9"/>
      <c r="D4" s="10"/>
      <c r="E4" s="11"/>
      <c r="F4" s="12"/>
      <c r="G4" s="11"/>
      <c r="H4" s="13"/>
      <c r="I4" s="13"/>
      <c r="L4" s="21">
        <f>LARGE($D$2:$D$103,3)</f>
        <v>286</v>
      </c>
      <c r="M4" s="22" t="str">
        <f t="shared" si="5"/>
        <v>Верескун Владислав</v>
      </c>
      <c r="N4" s="21" t="str">
        <f>LARGE(Таблица1[Топ-20],3)</f>
        <v>#ERROR!</v>
      </c>
      <c r="O4" s="22" t="str">
        <f t="shared" si="6"/>
        <v>#ERROR!</v>
      </c>
    </row>
    <row r="5" ht="15.75" customHeight="1">
      <c r="A5" s="7">
        <f t="shared" si="7"/>
        <v>4</v>
      </c>
      <c r="B5" s="16" t="s">
        <v>11</v>
      </c>
      <c r="C5" s="17"/>
      <c r="D5" s="10">
        <v>128.0</v>
      </c>
      <c r="E5" s="11">
        <f t="shared" ref="E5:E102" si="8">IF($B5="","",IF(D5="","",RANK(D5,D$2:D$103)))</f>
        <v>28</v>
      </c>
      <c r="F5" s="12">
        <v>1365.0</v>
      </c>
      <c r="G5" s="11">
        <f t="shared" ref="G5:G102" si="9">IF($B5="","",IF(F5="","",RANK(F5,F$2:F$103)))</f>
        <v>26</v>
      </c>
      <c r="H5" s="13">
        <f t="shared" ref="H5:H102" si="10">(IF(D5="","",E5+G5))</f>
        <v>54</v>
      </c>
      <c r="I5" s="13">
        <f t="shared" ref="I5:I102" si="11">IF(H5="","", RANK(H5,H$2:H$103,1))</f>
        <v>28</v>
      </c>
    </row>
    <row r="6" ht="15.75" customHeight="1">
      <c r="A6" s="7">
        <f t="shared" si="7"/>
        <v>5</v>
      </c>
      <c r="B6" s="8" t="s">
        <v>12</v>
      </c>
      <c r="C6" s="9"/>
      <c r="D6" s="10"/>
      <c r="E6" s="11" t="str">
        <f t="shared" si="8"/>
        <v/>
      </c>
      <c r="F6" s="12"/>
      <c r="G6" s="11" t="str">
        <f t="shared" si="9"/>
        <v/>
      </c>
      <c r="H6" s="13" t="str">
        <f t="shared" si="10"/>
        <v/>
      </c>
      <c r="I6" s="13" t="str">
        <f t="shared" si="11"/>
        <v/>
      </c>
      <c r="L6" s="6" t="s">
        <v>13</v>
      </c>
    </row>
    <row r="7" ht="15.75" customHeight="1">
      <c r="A7" s="7">
        <f t="shared" si="7"/>
        <v>6</v>
      </c>
      <c r="B7" s="16" t="s">
        <v>14</v>
      </c>
      <c r="C7" s="17"/>
      <c r="D7" s="18"/>
      <c r="E7" s="11" t="str">
        <f t="shared" si="8"/>
        <v/>
      </c>
      <c r="F7" s="12"/>
      <c r="G7" s="11" t="str">
        <f t="shared" si="9"/>
        <v/>
      </c>
      <c r="H7" s="13" t="str">
        <f t="shared" si="10"/>
        <v/>
      </c>
      <c r="I7" s="13" t="str">
        <f t="shared" si="11"/>
        <v/>
      </c>
      <c r="L7" s="23" t="str">
        <f>SMALL(Таблица1[Итог],1)</f>
        <v>#ERROR!</v>
      </c>
      <c r="M7" s="23" t="str">
        <f t="shared" ref="M7:M9" si="12">XLOOKUP(L7, $I$2:$I$103, $B$2:$B$103)</f>
        <v>#ERROR!</v>
      </c>
    </row>
    <row r="8" ht="15.75" customHeight="1">
      <c r="A8" s="7">
        <f t="shared" si="7"/>
        <v>7</v>
      </c>
      <c r="B8" s="8" t="s">
        <v>15</v>
      </c>
      <c r="C8" s="9"/>
      <c r="D8" s="10">
        <v>421.0</v>
      </c>
      <c r="E8" s="11">
        <f t="shared" si="8"/>
        <v>1</v>
      </c>
      <c r="F8" s="12">
        <v>785.0</v>
      </c>
      <c r="G8" s="11">
        <f t="shared" si="9"/>
        <v>32</v>
      </c>
      <c r="H8" s="13">
        <f t="shared" si="10"/>
        <v>33</v>
      </c>
      <c r="I8" s="13">
        <f t="shared" si="11"/>
        <v>13</v>
      </c>
      <c r="L8" s="24" t="str">
        <f>SMALL(Таблица1[Итог],2)</f>
        <v>#ERROR!</v>
      </c>
      <c r="M8" s="24" t="str">
        <f t="shared" si="12"/>
        <v>#ERROR!</v>
      </c>
    </row>
    <row r="9" ht="15.75" customHeight="1">
      <c r="A9" s="7">
        <f t="shared" si="7"/>
        <v>8</v>
      </c>
      <c r="B9" s="16" t="s">
        <v>16</v>
      </c>
      <c r="C9" s="17"/>
      <c r="D9" s="18">
        <v>286.0</v>
      </c>
      <c r="E9" s="11">
        <f t="shared" si="8"/>
        <v>3</v>
      </c>
      <c r="F9" s="12">
        <v>1136.0</v>
      </c>
      <c r="G9" s="11">
        <f t="shared" si="9"/>
        <v>27</v>
      </c>
      <c r="H9" s="13">
        <f t="shared" si="10"/>
        <v>30</v>
      </c>
      <c r="I9" s="13">
        <f t="shared" si="11"/>
        <v>11</v>
      </c>
      <c r="L9" s="25" t="str">
        <f>SMALL(Таблица1[Итог],3)</f>
        <v>#ERROR!</v>
      </c>
      <c r="M9" s="25" t="str">
        <f t="shared" si="12"/>
        <v>#ERROR!</v>
      </c>
    </row>
    <row r="10" ht="15.75" customHeight="1">
      <c r="A10" s="7">
        <f t="shared" si="7"/>
        <v>9</v>
      </c>
      <c r="B10" s="8" t="s">
        <v>17</v>
      </c>
      <c r="C10" s="9"/>
      <c r="D10" s="10"/>
      <c r="E10" s="11" t="str">
        <f t="shared" si="8"/>
        <v/>
      </c>
      <c r="F10" s="12"/>
      <c r="G10" s="11" t="str">
        <f t="shared" si="9"/>
        <v/>
      </c>
      <c r="H10" s="13" t="str">
        <f t="shared" si="10"/>
        <v/>
      </c>
      <c r="I10" s="13" t="str">
        <f t="shared" si="11"/>
        <v/>
      </c>
    </row>
    <row r="11" ht="15.75" customHeight="1">
      <c r="A11" s="7">
        <f t="shared" si="7"/>
        <v>10</v>
      </c>
      <c r="B11" s="26" t="s">
        <v>18</v>
      </c>
      <c r="C11" s="17"/>
      <c r="D11" s="18"/>
      <c r="E11" s="11" t="str">
        <f t="shared" si="8"/>
        <v/>
      </c>
      <c r="F11" s="12">
        <v>328.0</v>
      </c>
      <c r="G11" s="11">
        <f t="shared" si="9"/>
        <v>38</v>
      </c>
      <c r="H11" s="13" t="str">
        <f t="shared" si="10"/>
        <v/>
      </c>
      <c r="I11" s="13" t="str">
        <f t="shared" si="11"/>
        <v/>
      </c>
    </row>
    <row r="12" ht="15.75" customHeight="1">
      <c r="A12" s="7">
        <f t="shared" si="7"/>
        <v>11</v>
      </c>
      <c r="B12" s="27" t="s">
        <v>19</v>
      </c>
      <c r="C12" s="9"/>
      <c r="D12" s="10"/>
      <c r="E12" s="11" t="str">
        <f t="shared" si="8"/>
        <v/>
      </c>
      <c r="F12" s="12">
        <v>886.0</v>
      </c>
      <c r="G12" s="11">
        <f t="shared" si="9"/>
        <v>31</v>
      </c>
      <c r="H12" s="13" t="str">
        <f t="shared" si="10"/>
        <v/>
      </c>
      <c r="I12" s="13" t="str">
        <f t="shared" si="11"/>
        <v/>
      </c>
    </row>
    <row r="13" ht="15.75" customHeight="1">
      <c r="A13" s="7">
        <f t="shared" si="7"/>
        <v>12</v>
      </c>
      <c r="B13" s="16" t="s">
        <v>20</v>
      </c>
      <c r="C13" s="17"/>
      <c r="D13" s="18">
        <v>184.0</v>
      </c>
      <c r="E13" s="11">
        <f t="shared" si="8"/>
        <v>11</v>
      </c>
      <c r="F13" s="12">
        <v>2056.0</v>
      </c>
      <c r="G13" s="11">
        <f t="shared" si="9"/>
        <v>10</v>
      </c>
      <c r="H13" s="13">
        <f t="shared" si="10"/>
        <v>21</v>
      </c>
      <c r="I13" s="13">
        <f t="shared" si="11"/>
        <v>8</v>
      </c>
    </row>
    <row r="14" ht="15.75" customHeight="1">
      <c r="A14" s="7">
        <f t="shared" si="7"/>
        <v>13</v>
      </c>
      <c r="B14" s="8" t="s">
        <v>21</v>
      </c>
      <c r="C14" s="9"/>
      <c r="D14" s="10">
        <v>155.0</v>
      </c>
      <c r="E14" s="11">
        <f t="shared" si="8"/>
        <v>18</v>
      </c>
      <c r="F14" s="12">
        <v>93.0</v>
      </c>
      <c r="G14" s="11">
        <f t="shared" si="9"/>
        <v>40</v>
      </c>
      <c r="H14" s="13">
        <f t="shared" si="10"/>
        <v>58</v>
      </c>
      <c r="I14" s="13">
        <f t="shared" si="11"/>
        <v>31</v>
      </c>
    </row>
    <row r="15" ht="15.75" customHeight="1">
      <c r="A15" s="7">
        <f t="shared" si="7"/>
        <v>14</v>
      </c>
      <c r="B15" s="16" t="s">
        <v>22</v>
      </c>
      <c r="C15" s="17"/>
      <c r="D15" s="18"/>
      <c r="E15" s="11" t="str">
        <f t="shared" si="8"/>
        <v/>
      </c>
      <c r="F15" s="12"/>
      <c r="G15" s="11" t="str">
        <f t="shared" si="9"/>
        <v/>
      </c>
      <c r="H15" s="13" t="str">
        <f t="shared" si="10"/>
        <v/>
      </c>
      <c r="I15" s="13" t="str">
        <f t="shared" si="11"/>
        <v/>
      </c>
    </row>
    <row r="16" ht="15.75" customHeight="1">
      <c r="A16" s="7">
        <f t="shared" si="7"/>
        <v>15</v>
      </c>
      <c r="B16" s="8" t="s">
        <v>23</v>
      </c>
      <c r="C16" s="9"/>
      <c r="D16" s="10">
        <v>190.0</v>
      </c>
      <c r="E16" s="11">
        <f t="shared" si="8"/>
        <v>10</v>
      </c>
      <c r="F16" s="12">
        <v>1645.0</v>
      </c>
      <c r="G16" s="11">
        <f t="shared" si="9"/>
        <v>25</v>
      </c>
      <c r="H16" s="13">
        <f t="shared" si="10"/>
        <v>35</v>
      </c>
      <c r="I16" s="13">
        <f t="shared" si="11"/>
        <v>16</v>
      </c>
    </row>
    <row r="17" ht="15.75" customHeight="1">
      <c r="A17" s="7">
        <f t="shared" si="7"/>
        <v>16</v>
      </c>
      <c r="B17" s="16" t="s">
        <v>24</v>
      </c>
      <c r="C17" s="17"/>
      <c r="D17" s="18"/>
      <c r="E17" s="11" t="str">
        <f t="shared" si="8"/>
        <v/>
      </c>
      <c r="F17" s="12"/>
      <c r="G17" s="11" t="str">
        <f t="shared" si="9"/>
        <v/>
      </c>
      <c r="H17" s="13" t="str">
        <f t="shared" si="10"/>
        <v/>
      </c>
      <c r="I17" s="13" t="str">
        <f t="shared" si="11"/>
        <v/>
      </c>
    </row>
    <row r="18" ht="15.75" customHeight="1">
      <c r="A18" s="7">
        <f t="shared" si="7"/>
        <v>17</v>
      </c>
      <c r="B18" s="8" t="s">
        <v>25</v>
      </c>
      <c r="C18" s="9"/>
      <c r="D18" s="10">
        <v>111.0</v>
      </c>
      <c r="E18" s="11">
        <f t="shared" si="8"/>
        <v>35</v>
      </c>
      <c r="F18" s="12">
        <v>1840.0</v>
      </c>
      <c r="G18" s="11">
        <f t="shared" si="9"/>
        <v>19</v>
      </c>
      <c r="H18" s="13">
        <f t="shared" si="10"/>
        <v>54</v>
      </c>
      <c r="I18" s="13">
        <f t="shared" si="11"/>
        <v>28</v>
      </c>
    </row>
    <row r="19" ht="15.75" customHeight="1">
      <c r="A19" s="7">
        <f t="shared" si="7"/>
        <v>18</v>
      </c>
      <c r="B19" s="16" t="s">
        <v>26</v>
      </c>
      <c r="C19" s="17"/>
      <c r="D19" s="18">
        <v>198.0</v>
      </c>
      <c r="E19" s="11">
        <f t="shared" si="8"/>
        <v>9</v>
      </c>
      <c r="F19" s="12">
        <v>2188.0</v>
      </c>
      <c r="G19" s="11">
        <f t="shared" si="9"/>
        <v>6</v>
      </c>
      <c r="H19" s="13">
        <f t="shared" si="10"/>
        <v>15</v>
      </c>
      <c r="I19" s="13">
        <f t="shared" si="11"/>
        <v>5</v>
      </c>
    </row>
    <row r="20" ht="15.75" customHeight="1">
      <c r="A20" s="7">
        <f t="shared" si="7"/>
        <v>19</v>
      </c>
      <c r="B20" s="8" t="s">
        <v>27</v>
      </c>
      <c r="C20" s="9"/>
      <c r="D20" s="10">
        <v>148.0</v>
      </c>
      <c r="E20" s="11">
        <f t="shared" si="8"/>
        <v>21</v>
      </c>
      <c r="F20" s="12">
        <v>1979.0</v>
      </c>
      <c r="G20" s="11">
        <f t="shared" si="9"/>
        <v>14</v>
      </c>
      <c r="H20" s="13">
        <f t="shared" si="10"/>
        <v>35</v>
      </c>
      <c r="I20" s="13">
        <f t="shared" si="11"/>
        <v>16</v>
      </c>
    </row>
    <row r="21" ht="15.75" customHeight="1">
      <c r="A21" s="7">
        <f t="shared" si="7"/>
        <v>20</v>
      </c>
      <c r="B21" s="16" t="s">
        <v>28</v>
      </c>
      <c r="C21" s="17"/>
      <c r="D21" s="18"/>
      <c r="E21" s="11" t="str">
        <f t="shared" si="8"/>
        <v/>
      </c>
      <c r="F21" s="12">
        <v>120.0</v>
      </c>
      <c r="G21" s="11">
        <f t="shared" si="9"/>
        <v>39</v>
      </c>
      <c r="H21" s="13" t="str">
        <f t="shared" si="10"/>
        <v/>
      </c>
      <c r="I21" s="13" t="str">
        <f t="shared" si="11"/>
        <v/>
      </c>
    </row>
    <row r="22" ht="15.75" customHeight="1">
      <c r="A22" s="7">
        <f t="shared" si="7"/>
        <v>21</v>
      </c>
      <c r="B22" s="8" t="s">
        <v>29</v>
      </c>
      <c r="C22" s="9"/>
      <c r="D22" s="10"/>
      <c r="E22" s="11" t="str">
        <f t="shared" si="8"/>
        <v/>
      </c>
      <c r="F22" s="12"/>
      <c r="G22" s="11" t="str">
        <f t="shared" si="9"/>
        <v/>
      </c>
      <c r="H22" s="13" t="str">
        <f t="shared" si="10"/>
        <v/>
      </c>
      <c r="I22" s="13" t="str">
        <f t="shared" si="11"/>
        <v/>
      </c>
    </row>
    <row r="23" ht="15.75" customHeight="1">
      <c r="A23" s="7">
        <f t="shared" si="7"/>
        <v>22</v>
      </c>
      <c r="B23" s="16" t="s">
        <v>30</v>
      </c>
      <c r="C23" s="17"/>
      <c r="D23" s="18">
        <v>222.0</v>
      </c>
      <c r="E23" s="11">
        <f t="shared" si="8"/>
        <v>8</v>
      </c>
      <c r="F23" s="12">
        <v>2675.0</v>
      </c>
      <c r="G23" s="11">
        <f t="shared" si="9"/>
        <v>2</v>
      </c>
      <c r="H23" s="13">
        <f t="shared" si="10"/>
        <v>10</v>
      </c>
      <c r="I23" s="13">
        <f t="shared" si="11"/>
        <v>3</v>
      </c>
    </row>
    <row r="24" ht="15.75" customHeight="1">
      <c r="A24" s="7">
        <f t="shared" si="7"/>
        <v>23</v>
      </c>
      <c r="B24" s="8" t="s">
        <v>31</v>
      </c>
      <c r="C24" s="9"/>
      <c r="D24" s="10">
        <v>115.0</v>
      </c>
      <c r="E24" s="11">
        <f t="shared" si="8"/>
        <v>33</v>
      </c>
      <c r="F24" s="12">
        <v>765.0</v>
      </c>
      <c r="G24" s="11">
        <f t="shared" si="9"/>
        <v>33</v>
      </c>
      <c r="H24" s="13">
        <f t="shared" si="10"/>
        <v>66</v>
      </c>
      <c r="I24" s="13">
        <f t="shared" si="11"/>
        <v>34</v>
      </c>
    </row>
    <row r="25" ht="15.75" customHeight="1">
      <c r="A25" s="7">
        <f t="shared" si="7"/>
        <v>24</v>
      </c>
      <c r="B25" s="16" t="s">
        <v>32</v>
      </c>
      <c r="C25" s="17"/>
      <c r="D25" s="18">
        <v>158.0</v>
      </c>
      <c r="E25" s="11">
        <f t="shared" si="8"/>
        <v>17</v>
      </c>
      <c r="F25" s="12">
        <v>490.0</v>
      </c>
      <c r="G25" s="11">
        <f t="shared" si="9"/>
        <v>36</v>
      </c>
      <c r="H25" s="13">
        <f t="shared" si="10"/>
        <v>53</v>
      </c>
      <c r="I25" s="13">
        <f t="shared" si="11"/>
        <v>27</v>
      </c>
    </row>
    <row r="26" ht="15.75" customHeight="1">
      <c r="A26" s="7">
        <f t="shared" si="7"/>
        <v>25</v>
      </c>
      <c r="B26" s="8" t="s">
        <v>33</v>
      </c>
      <c r="C26" s="9"/>
      <c r="D26" s="10">
        <v>130.0</v>
      </c>
      <c r="E26" s="11">
        <f t="shared" si="8"/>
        <v>27</v>
      </c>
      <c r="F26" s="12">
        <v>1810.0</v>
      </c>
      <c r="G26" s="11">
        <f t="shared" si="9"/>
        <v>20</v>
      </c>
      <c r="H26" s="13">
        <f t="shared" si="10"/>
        <v>47</v>
      </c>
      <c r="I26" s="13">
        <f t="shared" si="11"/>
        <v>26</v>
      </c>
    </row>
    <row r="27" ht="15.75" customHeight="1">
      <c r="A27" s="7">
        <f t="shared" si="7"/>
        <v>26</v>
      </c>
      <c r="B27" s="16" t="s">
        <v>34</v>
      </c>
      <c r="C27" s="17"/>
      <c r="D27" s="18"/>
      <c r="E27" s="11" t="str">
        <f t="shared" si="8"/>
        <v/>
      </c>
      <c r="F27" s="12"/>
      <c r="G27" s="11" t="str">
        <f t="shared" si="9"/>
        <v/>
      </c>
      <c r="H27" s="13" t="str">
        <f t="shared" si="10"/>
        <v/>
      </c>
      <c r="I27" s="13" t="str">
        <f t="shared" si="11"/>
        <v/>
      </c>
    </row>
    <row r="28" ht="15.75" customHeight="1">
      <c r="A28" s="7">
        <f t="shared" si="7"/>
        <v>27</v>
      </c>
      <c r="B28" s="8" t="s">
        <v>35</v>
      </c>
      <c r="C28" s="9"/>
      <c r="D28" s="10"/>
      <c r="E28" s="11" t="str">
        <f t="shared" si="8"/>
        <v/>
      </c>
      <c r="F28" s="12"/>
      <c r="G28" s="11" t="str">
        <f t="shared" si="9"/>
        <v/>
      </c>
      <c r="H28" s="13" t="str">
        <f t="shared" si="10"/>
        <v/>
      </c>
      <c r="I28" s="13" t="str">
        <f t="shared" si="11"/>
        <v/>
      </c>
    </row>
    <row r="29" ht="15.75" customHeight="1">
      <c r="A29" s="7">
        <f t="shared" si="7"/>
        <v>28</v>
      </c>
      <c r="B29" s="16" t="s">
        <v>36</v>
      </c>
      <c r="C29" s="17"/>
      <c r="D29" s="18"/>
      <c r="E29" s="11" t="str">
        <f t="shared" si="8"/>
        <v/>
      </c>
      <c r="F29" s="12"/>
      <c r="G29" s="11" t="str">
        <f t="shared" si="9"/>
        <v/>
      </c>
      <c r="H29" s="13" t="str">
        <f t="shared" si="10"/>
        <v/>
      </c>
      <c r="I29" s="13" t="str">
        <f t="shared" si="11"/>
        <v/>
      </c>
    </row>
    <row r="30" ht="15.75" customHeight="1">
      <c r="A30" s="7">
        <f t="shared" si="7"/>
        <v>29</v>
      </c>
      <c r="B30" s="8" t="s">
        <v>37</v>
      </c>
      <c r="C30" s="9"/>
      <c r="D30" s="10"/>
      <c r="E30" s="11" t="str">
        <f t="shared" si="8"/>
        <v/>
      </c>
      <c r="F30" s="12"/>
      <c r="G30" s="11" t="str">
        <f t="shared" si="9"/>
        <v/>
      </c>
      <c r="H30" s="13" t="str">
        <f t="shared" si="10"/>
        <v/>
      </c>
      <c r="I30" s="13" t="str">
        <f t="shared" si="11"/>
        <v/>
      </c>
    </row>
    <row r="31" ht="15.75" customHeight="1">
      <c r="A31" s="7">
        <f t="shared" si="7"/>
        <v>30</v>
      </c>
      <c r="B31" s="16" t="s">
        <v>38</v>
      </c>
      <c r="C31" s="17"/>
      <c r="D31" s="18">
        <v>101.0</v>
      </c>
      <c r="E31" s="11">
        <f t="shared" si="8"/>
        <v>36</v>
      </c>
      <c r="F31" s="12">
        <v>648.0</v>
      </c>
      <c r="G31" s="11">
        <f t="shared" si="9"/>
        <v>35</v>
      </c>
      <c r="H31" s="13">
        <f t="shared" si="10"/>
        <v>71</v>
      </c>
      <c r="I31" s="13">
        <f t="shared" si="11"/>
        <v>37</v>
      </c>
    </row>
    <row r="32" ht="15.75" customHeight="1">
      <c r="A32" s="7">
        <f t="shared" si="7"/>
        <v>31</v>
      </c>
      <c r="B32" s="8" t="s">
        <v>39</v>
      </c>
      <c r="C32" s="9"/>
      <c r="D32" s="10">
        <v>223.0</v>
      </c>
      <c r="E32" s="11">
        <f t="shared" si="8"/>
        <v>7</v>
      </c>
      <c r="F32" s="12">
        <v>1134.0</v>
      </c>
      <c r="G32" s="11">
        <f t="shared" si="9"/>
        <v>28</v>
      </c>
      <c r="H32" s="13">
        <f t="shared" si="10"/>
        <v>35</v>
      </c>
      <c r="I32" s="13">
        <f t="shared" si="11"/>
        <v>16</v>
      </c>
    </row>
    <row r="33" ht="15.75" customHeight="1">
      <c r="A33" s="7">
        <f t="shared" si="7"/>
        <v>32</v>
      </c>
      <c r="B33" s="16" t="s">
        <v>40</v>
      </c>
      <c r="C33" s="17"/>
      <c r="D33" s="18"/>
      <c r="E33" s="11" t="str">
        <f t="shared" si="8"/>
        <v/>
      </c>
      <c r="F33" s="12"/>
      <c r="G33" s="11" t="str">
        <f t="shared" si="9"/>
        <v/>
      </c>
      <c r="H33" s="13" t="str">
        <f t="shared" si="10"/>
        <v/>
      </c>
      <c r="I33" s="13" t="str">
        <f t="shared" si="11"/>
        <v/>
      </c>
    </row>
    <row r="34" ht="15.75" customHeight="1">
      <c r="A34" s="7">
        <f t="shared" si="7"/>
        <v>33</v>
      </c>
      <c r="B34" s="8" t="s">
        <v>41</v>
      </c>
      <c r="C34" s="9"/>
      <c r="D34" s="10"/>
      <c r="E34" s="11" t="str">
        <f t="shared" si="8"/>
        <v/>
      </c>
      <c r="F34" s="12"/>
      <c r="G34" s="11" t="str">
        <f t="shared" si="9"/>
        <v/>
      </c>
      <c r="H34" s="13" t="str">
        <f t="shared" si="10"/>
        <v/>
      </c>
      <c r="I34" s="13" t="str">
        <f t="shared" si="11"/>
        <v/>
      </c>
    </row>
    <row r="35" ht="15.75" customHeight="1">
      <c r="A35" s="7">
        <f t="shared" si="7"/>
        <v>34</v>
      </c>
      <c r="B35" s="16" t="s">
        <v>42</v>
      </c>
      <c r="C35" s="17"/>
      <c r="D35" s="18"/>
      <c r="E35" s="11" t="str">
        <f t="shared" si="8"/>
        <v/>
      </c>
      <c r="F35" s="12"/>
      <c r="G35" s="11" t="str">
        <f t="shared" si="9"/>
        <v/>
      </c>
      <c r="H35" s="13" t="str">
        <f t="shared" si="10"/>
        <v/>
      </c>
      <c r="I35" s="13" t="str">
        <f t="shared" si="11"/>
        <v/>
      </c>
    </row>
    <row r="36" ht="15.75" customHeight="1">
      <c r="A36" s="7">
        <f t="shared" si="7"/>
        <v>35</v>
      </c>
      <c r="B36" s="8" t="s">
        <v>43</v>
      </c>
      <c r="C36" s="9"/>
      <c r="D36" s="10"/>
      <c r="E36" s="11" t="str">
        <f t="shared" si="8"/>
        <v/>
      </c>
      <c r="F36" s="12"/>
      <c r="G36" s="11" t="str">
        <f t="shared" si="9"/>
        <v/>
      </c>
      <c r="H36" s="13" t="str">
        <f t="shared" si="10"/>
        <v/>
      </c>
      <c r="I36" s="13" t="str">
        <f t="shared" si="11"/>
        <v/>
      </c>
    </row>
    <row r="37" ht="15.75" customHeight="1">
      <c r="A37" s="7">
        <f t="shared" si="7"/>
        <v>36</v>
      </c>
      <c r="B37" s="16" t="s">
        <v>44</v>
      </c>
      <c r="C37" s="17"/>
      <c r="D37" s="18"/>
      <c r="E37" s="11" t="str">
        <f t="shared" si="8"/>
        <v/>
      </c>
      <c r="F37" s="12"/>
      <c r="G37" s="11" t="str">
        <f t="shared" si="9"/>
        <v/>
      </c>
      <c r="H37" s="13" t="str">
        <f t="shared" si="10"/>
        <v/>
      </c>
      <c r="I37" s="13" t="str">
        <f t="shared" si="11"/>
        <v/>
      </c>
    </row>
    <row r="38" ht="15.75" customHeight="1">
      <c r="A38" s="7">
        <f t="shared" si="7"/>
        <v>37</v>
      </c>
      <c r="B38" s="8" t="s">
        <v>45</v>
      </c>
      <c r="C38" s="9"/>
      <c r="D38" s="10"/>
      <c r="E38" s="11" t="str">
        <f t="shared" si="8"/>
        <v/>
      </c>
      <c r="F38" s="12"/>
      <c r="G38" s="11" t="str">
        <f t="shared" si="9"/>
        <v/>
      </c>
      <c r="H38" s="13" t="str">
        <f t="shared" si="10"/>
        <v/>
      </c>
      <c r="I38" s="13" t="str">
        <f t="shared" si="11"/>
        <v/>
      </c>
    </row>
    <row r="39" ht="15.75" customHeight="1">
      <c r="A39" s="7">
        <f t="shared" si="7"/>
        <v>38</v>
      </c>
      <c r="B39" s="16" t="s">
        <v>46</v>
      </c>
      <c r="C39" s="17"/>
      <c r="D39" s="18"/>
      <c r="E39" s="11" t="str">
        <f t="shared" si="8"/>
        <v/>
      </c>
      <c r="F39" s="12"/>
      <c r="G39" s="11" t="str">
        <f t="shared" si="9"/>
        <v/>
      </c>
      <c r="H39" s="13" t="str">
        <f t="shared" si="10"/>
        <v/>
      </c>
      <c r="I39" s="13" t="str">
        <f t="shared" si="11"/>
        <v/>
      </c>
    </row>
    <row r="40" ht="15.75" customHeight="1">
      <c r="A40" s="7">
        <f t="shared" si="7"/>
        <v>39</v>
      </c>
      <c r="B40" s="8" t="s">
        <v>47</v>
      </c>
      <c r="C40" s="9"/>
      <c r="D40" s="10"/>
      <c r="E40" s="11" t="str">
        <f t="shared" si="8"/>
        <v/>
      </c>
      <c r="F40" s="12"/>
      <c r="G40" s="11" t="str">
        <f t="shared" si="9"/>
        <v/>
      </c>
      <c r="H40" s="13" t="str">
        <f t="shared" si="10"/>
        <v/>
      </c>
      <c r="I40" s="13" t="str">
        <f t="shared" si="11"/>
        <v/>
      </c>
    </row>
    <row r="41" ht="15.75" customHeight="1">
      <c r="A41" s="7">
        <f t="shared" si="7"/>
        <v>40</v>
      </c>
      <c r="B41" s="16" t="s">
        <v>48</v>
      </c>
      <c r="C41" s="17"/>
      <c r="D41" s="18">
        <v>91.0</v>
      </c>
      <c r="E41" s="11">
        <f t="shared" si="8"/>
        <v>37</v>
      </c>
      <c r="F41" s="12">
        <v>904.0</v>
      </c>
      <c r="G41" s="11">
        <f t="shared" si="9"/>
        <v>30</v>
      </c>
      <c r="H41" s="13">
        <f t="shared" si="10"/>
        <v>67</v>
      </c>
      <c r="I41" s="13">
        <f t="shared" si="11"/>
        <v>35</v>
      </c>
    </row>
    <row r="42" ht="15.75" customHeight="1">
      <c r="A42" s="7">
        <f t="shared" si="7"/>
        <v>41</v>
      </c>
      <c r="B42" s="8" t="s">
        <v>49</v>
      </c>
      <c r="C42" s="9"/>
      <c r="D42" s="10">
        <v>231.0</v>
      </c>
      <c r="E42" s="11">
        <f t="shared" si="8"/>
        <v>5</v>
      </c>
      <c r="F42" s="12">
        <v>2377.0</v>
      </c>
      <c r="G42" s="11">
        <f t="shared" si="9"/>
        <v>4</v>
      </c>
      <c r="H42" s="13">
        <f t="shared" si="10"/>
        <v>9</v>
      </c>
      <c r="I42" s="13">
        <f t="shared" si="11"/>
        <v>2</v>
      </c>
    </row>
    <row r="43" ht="15.75" customHeight="1">
      <c r="A43" s="7">
        <f t="shared" si="7"/>
        <v>42</v>
      </c>
      <c r="B43" s="16" t="s">
        <v>50</v>
      </c>
      <c r="C43" s="17"/>
      <c r="D43" s="18"/>
      <c r="E43" s="11" t="str">
        <f t="shared" si="8"/>
        <v/>
      </c>
      <c r="F43" s="12"/>
      <c r="G43" s="11" t="str">
        <f t="shared" si="9"/>
        <v/>
      </c>
      <c r="H43" s="13" t="str">
        <f t="shared" si="10"/>
        <v/>
      </c>
      <c r="I43" s="13" t="str">
        <f t="shared" si="11"/>
        <v/>
      </c>
    </row>
    <row r="44" ht="15.75" customHeight="1">
      <c r="A44" s="7">
        <f t="shared" si="7"/>
        <v>43</v>
      </c>
      <c r="B44" s="8" t="s">
        <v>51</v>
      </c>
      <c r="C44" s="9"/>
      <c r="D44" s="10"/>
      <c r="E44" s="11" t="str">
        <f t="shared" si="8"/>
        <v/>
      </c>
      <c r="F44" s="12"/>
      <c r="G44" s="11" t="str">
        <f t="shared" si="9"/>
        <v/>
      </c>
      <c r="H44" s="13" t="str">
        <f t="shared" si="10"/>
        <v/>
      </c>
      <c r="I44" s="13" t="str">
        <f t="shared" si="11"/>
        <v/>
      </c>
    </row>
    <row r="45" ht="15.75" customHeight="1">
      <c r="A45" s="7">
        <f t="shared" si="7"/>
        <v>44</v>
      </c>
      <c r="B45" s="16" t="s">
        <v>52</v>
      </c>
      <c r="C45" s="17"/>
      <c r="D45" s="18">
        <v>135.0</v>
      </c>
      <c r="E45" s="11">
        <f t="shared" si="8"/>
        <v>25</v>
      </c>
      <c r="F45" s="12">
        <v>718.0</v>
      </c>
      <c r="G45" s="11">
        <f t="shared" si="9"/>
        <v>34</v>
      </c>
      <c r="H45" s="13">
        <f t="shared" si="10"/>
        <v>59</v>
      </c>
      <c r="I45" s="13">
        <f t="shared" si="11"/>
        <v>32</v>
      </c>
    </row>
    <row r="46" ht="15.75" customHeight="1">
      <c r="A46" s="7">
        <f t="shared" si="7"/>
        <v>45</v>
      </c>
      <c r="B46" s="8" t="s">
        <v>53</v>
      </c>
      <c r="C46" s="9"/>
      <c r="D46" s="10">
        <v>125.0</v>
      </c>
      <c r="E46" s="11">
        <f t="shared" si="8"/>
        <v>29</v>
      </c>
      <c r="F46" s="12">
        <v>2098.0</v>
      </c>
      <c r="G46" s="11">
        <f t="shared" si="9"/>
        <v>9</v>
      </c>
      <c r="H46" s="13">
        <f t="shared" si="10"/>
        <v>38</v>
      </c>
      <c r="I46" s="13">
        <f t="shared" si="11"/>
        <v>22</v>
      </c>
    </row>
    <row r="47" ht="15.75" customHeight="1">
      <c r="A47" s="7">
        <f t="shared" si="7"/>
        <v>46</v>
      </c>
      <c r="B47" s="26" t="s">
        <v>54</v>
      </c>
      <c r="C47" s="17"/>
      <c r="D47" s="18">
        <v>123.0</v>
      </c>
      <c r="E47" s="11">
        <f t="shared" si="8"/>
        <v>31</v>
      </c>
      <c r="F47" s="12">
        <v>1776.0</v>
      </c>
      <c r="G47" s="11">
        <f t="shared" si="9"/>
        <v>23</v>
      </c>
      <c r="H47" s="13">
        <f t="shared" si="10"/>
        <v>54</v>
      </c>
      <c r="I47" s="13">
        <f t="shared" si="11"/>
        <v>28</v>
      </c>
    </row>
    <row r="48" ht="15.75" customHeight="1">
      <c r="A48" s="7">
        <f t="shared" si="7"/>
        <v>47</v>
      </c>
      <c r="B48" s="8" t="s">
        <v>55</v>
      </c>
      <c r="C48" s="9"/>
      <c r="D48" s="10"/>
      <c r="E48" s="11" t="str">
        <f t="shared" si="8"/>
        <v/>
      </c>
      <c r="F48" s="12"/>
      <c r="G48" s="11" t="str">
        <f t="shared" si="9"/>
        <v/>
      </c>
      <c r="H48" s="13" t="str">
        <f t="shared" si="10"/>
        <v/>
      </c>
      <c r="I48" s="13" t="str">
        <f t="shared" si="11"/>
        <v/>
      </c>
    </row>
    <row r="49" ht="15.75" customHeight="1">
      <c r="A49" s="7">
        <f t="shared" si="7"/>
        <v>48</v>
      </c>
      <c r="B49" s="16" t="s">
        <v>56</v>
      </c>
      <c r="C49" s="17"/>
      <c r="D49" s="18">
        <v>338.0</v>
      </c>
      <c r="E49" s="11">
        <f t="shared" si="8"/>
        <v>2</v>
      </c>
      <c r="F49" s="12">
        <v>3348.0</v>
      </c>
      <c r="G49" s="11">
        <f t="shared" si="9"/>
        <v>1</v>
      </c>
      <c r="H49" s="13">
        <f t="shared" si="10"/>
        <v>3</v>
      </c>
      <c r="I49" s="13">
        <f t="shared" si="11"/>
        <v>1</v>
      </c>
    </row>
    <row r="50" ht="15.75" customHeight="1">
      <c r="A50" s="7">
        <f t="shared" si="7"/>
        <v>49</v>
      </c>
      <c r="B50" s="8" t="s">
        <v>57</v>
      </c>
      <c r="C50" s="9"/>
      <c r="D50" s="10">
        <v>132.0</v>
      </c>
      <c r="E50" s="11">
        <f t="shared" si="8"/>
        <v>26</v>
      </c>
      <c r="F50" s="12">
        <v>2121.0</v>
      </c>
      <c r="G50" s="11">
        <f t="shared" si="9"/>
        <v>8</v>
      </c>
      <c r="H50" s="13">
        <f t="shared" si="10"/>
        <v>34</v>
      </c>
      <c r="I50" s="13">
        <f t="shared" si="11"/>
        <v>14</v>
      </c>
    </row>
    <row r="51" ht="15.75" customHeight="1">
      <c r="A51" s="7">
        <f t="shared" si="7"/>
        <v>50</v>
      </c>
      <c r="B51" s="26" t="s">
        <v>58</v>
      </c>
      <c r="C51" s="17"/>
      <c r="D51" s="18">
        <v>173.0</v>
      </c>
      <c r="E51" s="11">
        <f t="shared" si="8"/>
        <v>12</v>
      </c>
      <c r="F51" s="12">
        <v>1776.0</v>
      </c>
      <c r="G51" s="11">
        <f t="shared" si="9"/>
        <v>23</v>
      </c>
      <c r="H51" s="13">
        <f t="shared" si="10"/>
        <v>35</v>
      </c>
      <c r="I51" s="13">
        <f t="shared" si="11"/>
        <v>16</v>
      </c>
    </row>
    <row r="52" ht="15.75" customHeight="1">
      <c r="A52" s="7">
        <f t="shared" si="7"/>
        <v>51</v>
      </c>
      <c r="B52" s="8" t="s">
        <v>59</v>
      </c>
      <c r="C52" s="9"/>
      <c r="D52" s="10"/>
      <c r="E52" s="11" t="str">
        <f t="shared" si="8"/>
        <v/>
      </c>
      <c r="F52" s="12"/>
      <c r="G52" s="11" t="str">
        <f t="shared" si="9"/>
        <v/>
      </c>
      <c r="H52" s="13" t="str">
        <f t="shared" si="10"/>
        <v/>
      </c>
      <c r="I52" s="13" t="str">
        <f t="shared" si="11"/>
        <v/>
      </c>
    </row>
    <row r="53" ht="15.75" customHeight="1">
      <c r="A53" s="7">
        <f t="shared" si="7"/>
        <v>52</v>
      </c>
      <c r="B53" s="16" t="s">
        <v>60</v>
      </c>
      <c r="C53" s="17"/>
      <c r="D53" s="18">
        <v>231.0</v>
      </c>
      <c r="E53" s="11">
        <f t="shared" si="8"/>
        <v>5</v>
      </c>
      <c r="F53" s="12">
        <v>2213.0</v>
      </c>
      <c r="G53" s="11">
        <f t="shared" si="9"/>
        <v>5</v>
      </c>
      <c r="H53" s="13">
        <f t="shared" si="10"/>
        <v>10</v>
      </c>
      <c r="I53" s="13">
        <f t="shared" si="11"/>
        <v>3</v>
      </c>
    </row>
    <row r="54" ht="15.75" customHeight="1">
      <c r="A54" s="7">
        <f t="shared" si="7"/>
        <v>53</v>
      </c>
      <c r="B54" s="8" t="s">
        <v>61</v>
      </c>
      <c r="C54" s="9"/>
      <c r="D54" s="10"/>
      <c r="E54" s="11" t="str">
        <f t="shared" si="8"/>
        <v/>
      </c>
      <c r="F54" s="12"/>
      <c r="G54" s="11" t="str">
        <f t="shared" si="9"/>
        <v/>
      </c>
      <c r="H54" s="13" t="str">
        <f t="shared" si="10"/>
        <v/>
      </c>
      <c r="I54" s="13" t="str">
        <f t="shared" si="11"/>
        <v/>
      </c>
    </row>
    <row r="55" ht="15.75" customHeight="1">
      <c r="A55" s="7">
        <f t="shared" si="7"/>
        <v>54</v>
      </c>
      <c r="B55" s="16" t="s">
        <v>62</v>
      </c>
      <c r="C55" s="17"/>
      <c r="D55" s="18">
        <v>170.0</v>
      </c>
      <c r="E55" s="11">
        <f t="shared" si="8"/>
        <v>13</v>
      </c>
      <c r="F55" s="12">
        <v>2468.0</v>
      </c>
      <c r="G55" s="11">
        <f t="shared" si="9"/>
        <v>3</v>
      </c>
      <c r="H55" s="13">
        <f t="shared" si="10"/>
        <v>16</v>
      </c>
      <c r="I55" s="13">
        <f t="shared" si="11"/>
        <v>7</v>
      </c>
    </row>
    <row r="56" ht="15.75" customHeight="1">
      <c r="A56" s="7">
        <f t="shared" si="7"/>
        <v>55</v>
      </c>
      <c r="B56" s="8" t="s">
        <v>63</v>
      </c>
      <c r="C56" s="9"/>
      <c r="D56" s="10">
        <v>167.0</v>
      </c>
      <c r="E56" s="11">
        <f t="shared" si="8"/>
        <v>14</v>
      </c>
      <c r="F56" s="12">
        <v>1979.0</v>
      </c>
      <c r="G56" s="11">
        <f t="shared" si="9"/>
        <v>14</v>
      </c>
      <c r="H56" s="13">
        <f t="shared" si="10"/>
        <v>28</v>
      </c>
      <c r="I56" s="13">
        <f t="shared" si="11"/>
        <v>10</v>
      </c>
    </row>
    <row r="57" ht="15.75" customHeight="1">
      <c r="A57" s="7">
        <f t="shared" si="7"/>
        <v>56</v>
      </c>
      <c r="B57" s="16" t="s">
        <v>64</v>
      </c>
      <c r="C57" s="17"/>
      <c r="D57" s="18">
        <v>115.0</v>
      </c>
      <c r="E57" s="11">
        <f t="shared" si="8"/>
        <v>33</v>
      </c>
      <c r="F57" s="12">
        <v>2008.0</v>
      </c>
      <c r="G57" s="11">
        <f t="shared" si="9"/>
        <v>13</v>
      </c>
      <c r="H57" s="13">
        <f t="shared" si="10"/>
        <v>46</v>
      </c>
      <c r="I57" s="13">
        <f t="shared" si="11"/>
        <v>25</v>
      </c>
    </row>
    <row r="58" ht="15.75" customHeight="1">
      <c r="A58" s="7">
        <f t="shared" si="7"/>
        <v>57</v>
      </c>
      <c r="B58" s="8" t="s">
        <v>65</v>
      </c>
      <c r="C58" s="9"/>
      <c r="D58" s="10">
        <v>116.0</v>
      </c>
      <c r="E58" s="11">
        <f t="shared" si="8"/>
        <v>32</v>
      </c>
      <c r="F58" s="12">
        <v>407.0</v>
      </c>
      <c r="G58" s="11">
        <f t="shared" si="9"/>
        <v>37</v>
      </c>
      <c r="H58" s="13">
        <f t="shared" si="10"/>
        <v>69</v>
      </c>
      <c r="I58" s="13">
        <f t="shared" si="11"/>
        <v>36</v>
      </c>
    </row>
    <row r="59" ht="15.75" customHeight="1">
      <c r="A59" s="7">
        <f t="shared" si="7"/>
        <v>58</v>
      </c>
      <c r="B59" s="16" t="s">
        <v>66</v>
      </c>
      <c r="C59" s="17"/>
      <c r="D59" s="18"/>
      <c r="E59" s="11" t="str">
        <f t="shared" si="8"/>
        <v/>
      </c>
      <c r="F59" s="12"/>
      <c r="G59" s="11" t="str">
        <f t="shared" si="9"/>
        <v/>
      </c>
      <c r="H59" s="13" t="str">
        <f t="shared" si="10"/>
        <v/>
      </c>
      <c r="I59" s="13" t="str">
        <f t="shared" si="11"/>
        <v/>
      </c>
    </row>
    <row r="60" ht="15.75" customHeight="1">
      <c r="A60" s="7">
        <f t="shared" si="7"/>
        <v>59</v>
      </c>
      <c r="B60" s="8" t="s">
        <v>67</v>
      </c>
      <c r="C60" s="9"/>
      <c r="D60" s="10"/>
      <c r="E60" s="11" t="str">
        <f t="shared" si="8"/>
        <v/>
      </c>
      <c r="F60" s="12"/>
      <c r="G60" s="11" t="str">
        <f t="shared" si="9"/>
        <v/>
      </c>
      <c r="H60" s="13" t="str">
        <f t="shared" si="10"/>
        <v/>
      </c>
      <c r="I60" s="13" t="str">
        <f t="shared" si="11"/>
        <v/>
      </c>
    </row>
    <row r="61" ht="15.75" customHeight="1">
      <c r="A61" s="7">
        <f t="shared" si="7"/>
        <v>60</v>
      </c>
      <c r="B61" s="16" t="s">
        <v>68</v>
      </c>
      <c r="C61" s="17"/>
      <c r="D61" s="18">
        <v>234.0</v>
      </c>
      <c r="E61" s="11">
        <f t="shared" si="8"/>
        <v>4</v>
      </c>
      <c r="F61" s="12">
        <v>2050.0</v>
      </c>
      <c r="G61" s="11">
        <f t="shared" si="9"/>
        <v>11</v>
      </c>
      <c r="H61" s="13">
        <f t="shared" si="10"/>
        <v>15</v>
      </c>
      <c r="I61" s="13">
        <f t="shared" si="11"/>
        <v>5</v>
      </c>
    </row>
    <row r="62" ht="15.75" customHeight="1">
      <c r="A62" s="7">
        <f t="shared" si="7"/>
        <v>61</v>
      </c>
      <c r="B62" s="8" t="s">
        <v>69</v>
      </c>
      <c r="C62" s="9"/>
      <c r="D62" s="10">
        <v>142.0</v>
      </c>
      <c r="E62" s="11">
        <f t="shared" si="8"/>
        <v>23</v>
      </c>
      <c r="F62" s="12">
        <v>1799.0</v>
      </c>
      <c r="G62" s="11">
        <f t="shared" si="9"/>
        <v>22</v>
      </c>
      <c r="H62" s="13">
        <f t="shared" si="10"/>
        <v>45</v>
      </c>
      <c r="I62" s="13">
        <f t="shared" si="11"/>
        <v>24</v>
      </c>
    </row>
    <row r="63" ht="15.75" customHeight="1">
      <c r="A63" s="7">
        <f t="shared" si="7"/>
        <v>62</v>
      </c>
      <c r="B63" s="16" t="s">
        <v>70</v>
      </c>
      <c r="C63" s="17"/>
      <c r="D63" s="18">
        <v>153.0</v>
      </c>
      <c r="E63" s="11">
        <f t="shared" si="8"/>
        <v>19</v>
      </c>
      <c r="F63" s="12">
        <v>1952.0</v>
      </c>
      <c r="G63" s="11">
        <f t="shared" si="9"/>
        <v>16</v>
      </c>
      <c r="H63" s="13">
        <f t="shared" si="10"/>
        <v>35</v>
      </c>
      <c r="I63" s="13">
        <f t="shared" si="11"/>
        <v>16</v>
      </c>
    </row>
    <row r="64" ht="15.75" customHeight="1">
      <c r="A64" s="7">
        <f t="shared" si="7"/>
        <v>63</v>
      </c>
      <c r="B64" s="8" t="s">
        <v>71</v>
      </c>
      <c r="C64" s="9"/>
      <c r="D64" s="10"/>
      <c r="E64" s="11" t="str">
        <f t="shared" si="8"/>
        <v/>
      </c>
      <c r="F64" s="12"/>
      <c r="G64" s="11" t="str">
        <f t="shared" si="9"/>
        <v/>
      </c>
      <c r="H64" s="13" t="str">
        <f t="shared" si="10"/>
        <v/>
      </c>
      <c r="I64" s="13" t="str">
        <f t="shared" si="11"/>
        <v/>
      </c>
    </row>
    <row r="65" ht="15.75" customHeight="1">
      <c r="A65" s="7">
        <f t="shared" si="7"/>
        <v>64</v>
      </c>
      <c r="B65" s="16" t="s">
        <v>72</v>
      </c>
      <c r="C65" s="17"/>
      <c r="D65" s="18"/>
      <c r="E65" s="11" t="str">
        <f t="shared" si="8"/>
        <v/>
      </c>
      <c r="F65" s="12"/>
      <c r="G65" s="11" t="str">
        <f t="shared" si="9"/>
        <v/>
      </c>
      <c r="H65" s="13" t="str">
        <f t="shared" si="10"/>
        <v/>
      </c>
      <c r="I65" s="13" t="str">
        <f t="shared" si="11"/>
        <v/>
      </c>
    </row>
    <row r="66" ht="15.75" customHeight="1">
      <c r="A66" s="7">
        <f t="shared" si="7"/>
        <v>65</v>
      </c>
      <c r="B66" s="8" t="s">
        <v>73</v>
      </c>
      <c r="C66" s="9"/>
      <c r="D66" s="10">
        <v>145.0</v>
      </c>
      <c r="E66" s="11">
        <f t="shared" si="8"/>
        <v>22</v>
      </c>
      <c r="F66" s="12">
        <v>2015.0</v>
      </c>
      <c r="G66" s="11">
        <f t="shared" si="9"/>
        <v>12</v>
      </c>
      <c r="H66" s="13">
        <f t="shared" si="10"/>
        <v>34</v>
      </c>
      <c r="I66" s="13">
        <f t="shared" si="11"/>
        <v>14</v>
      </c>
    </row>
    <row r="67" ht="15.75" customHeight="1">
      <c r="A67" s="7">
        <f t="shared" si="7"/>
        <v>66</v>
      </c>
      <c r="B67" s="16" t="s">
        <v>74</v>
      </c>
      <c r="C67" s="17"/>
      <c r="D67" s="18">
        <v>142.0</v>
      </c>
      <c r="E67" s="11">
        <f t="shared" si="8"/>
        <v>23</v>
      </c>
      <c r="F67" s="12">
        <v>1846.0</v>
      </c>
      <c r="G67" s="11">
        <f t="shared" si="9"/>
        <v>18</v>
      </c>
      <c r="H67" s="13">
        <f t="shared" si="10"/>
        <v>41</v>
      </c>
      <c r="I67" s="13">
        <f t="shared" si="11"/>
        <v>23</v>
      </c>
    </row>
    <row r="68" ht="15.75" customHeight="1">
      <c r="A68" s="7">
        <f t="shared" si="7"/>
        <v>67</v>
      </c>
      <c r="B68" s="27" t="s">
        <v>75</v>
      </c>
      <c r="C68" s="9"/>
      <c r="D68" s="10">
        <v>124.0</v>
      </c>
      <c r="E68" s="11">
        <f t="shared" si="8"/>
        <v>30</v>
      </c>
      <c r="F68" s="12">
        <v>995.0</v>
      </c>
      <c r="G68" s="11">
        <f t="shared" si="9"/>
        <v>29</v>
      </c>
      <c r="H68" s="13">
        <f t="shared" si="10"/>
        <v>59</v>
      </c>
      <c r="I68" s="13">
        <f t="shared" si="11"/>
        <v>32</v>
      </c>
    </row>
    <row r="69" ht="15.75" customHeight="1">
      <c r="A69" s="7">
        <f t="shared" si="7"/>
        <v>68</v>
      </c>
      <c r="B69" s="16" t="s">
        <v>76</v>
      </c>
      <c r="C69" s="17"/>
      <c r="D69" s="18">
        <v>160.0</v>
      </c>
      <c r="E69" s="11">
        <f t="shared" si="8"/>
        <v>15</v>
      </c>
      <c r="F69" s="12">
        <v>1803.0</v>
      </c>
      <c r="G69" s="11">
        <f t="shared" si="9"/>
        <v>21</v>
      </c>
      <c r="H69" s="13">
        <f t="shared" si="10"/>
        <v>36</v>
      </c>
      <c r="I69" s="13">
        <f t="shared" si="11"/>
        <v>21</v>
      </c>
    </row>
    <row r="70" ht="15.75" customHeight="1">
      <c r="A70" s="7">
        <f t="shared" si="7"/>
        <v>69</v>
      </c>
      <c r="B70" s="28" t="s">
        <v>18</v>
      </c>
      <c r="C70" s="9"/>
      <c r="D70" s="10"/>
      <c r="E70" s="11" t="str">
        <f t="shared" si="8"/>
        <v/>
      </c>
      <c r="F70" s="12"/>
      <c r="G70" s="11" t="str">
        <f t="shared" si="9"/>
        <v/>
      </c>
      <c r="H70" s="13" t="str">
        <f t="shared" si="10"/>
        <v/>
      </c>
      <c r="I70" s="13" t="str">
        <f t="shared" si="11"/>
        <v/>
      </c>
    </row>
    <row r="71" ht="15.75" customHeight="1">
      <c r="A71" s="7">
        <f t="shared" si="7"/>
        <v>70</v>
      </c>
      <c r="B71" s="26" t="s">
        <v>77</v>
      </c>
      <c r="C71" s="17"/>
      <c r="D71" s="18">
        <v>160.0</v>
      </c>
      <c r="E71" s="11">
        <f t="shared" si="8"/>
        <v>15</v>
      </c>
      <c r="F71" s="12">
        <v>1920.0</v>
      </c>
      <c r="G71" s="11">
        <f t="shared" si="9"/>
        <v>17</v>
      </c>
      <c r="H71" s="13">
        <f t="shared" si="10"/>
        <v>32</v>
      </c>
      <c r="I71" s="13">
        <f t="shared" si="11"/>
        <v>12</v>
      </c>
    </row>
    <row r="72" ht="15.75" customHeight="1">
      <c r="A72" s="7">
        <f t="shared" si="7"/>
        <v>71</v>
      </c>
      <c r="B72" s="27" t="s">
        <v>78</v>
      </c>
      <c r="C72" s="9"/>
      <c r="D72" s="10">
        <v>150.0</v>
      </c>
      <c r="E72" s="11">
        <f t="shared" si="8"/>
        <v>20</v>
      </c>
      <c r="F72" s="12">
        <v>2148.0</v>
      </c>
      <c r="G72" s="11">
        <f t="shared" si="9"/>
        <v>7</v>
      </c>
      <c r="H72" s="13">
        <f t="shared" si="10"/>
        <v>27</v>
      </c>
      <c r="I72" s="13">
        <f t="shared" si="11"/>
        <v>9</v>
      </c>
    </row>
    <row r="73" ht="15.75" customHeight="1">
      <c r="A73" s="7">
        <f t="shared" si="7"/>
        <v>72</v>
      </c>
      <c r="B73" s="26" t="s">
        <v>79</v>
      </c>
      <c r="C73" s="17"/>
      <c r="D73" s="18"/>
      <c r="E73" s="11" t="str">
        <f t="shared" si="8"/>
        <v/>
      </c>
      <c r="F73" s="12"/>
      <c r="G73" s="11" t="str">
        <f t="shared" si="9"/>
        <v/>
      </c>
      <c r="H73" s="13" t="str">
        <f t="shared" si="10"/>
        <v/>
      </c>
      <c r="I73" s="13" t="str">
        <f t="shared" si="11"/>
        <v/>
      </c>
    </row>
    <row r="74" ht="15.75" customHeight="1">
      <c r="A74" s="7" t="str">
        <f t="shared" si="7"/>
        <v/>
      </c>
      <c r="B74" s="27"/>
      <c r="C74" s="9"/>
      <c r="D74" s="10"/>
      <c r="E74" s="11" t="str">
        <f t="shared" si="8"/>
        <v/>
      </c>
      <c r="F74" s="12"/>
      <c r="G74" s="11" t="str">
        <f t="shared" si="9"/>
        <v/>
      </c>
      <c r="H74" s="13" t="str">
        <f t="shared" si="10"/>
        <v/>
      </c>
      <c r="I74" s="13" t="str">
        <f t="shared" si="11"/>
        <v/>
      </c>
    </row>
    <row r="75" ht="15.75" customHeight="1">
      <c r="A75" s="7" t="str">
        <f t="shared" si="7"/>
        <v/>
      </c>
      <c r="B75" s="26"/>
      <c r="C75" s="17"/>
      <c r="D75" s="18"/>
      <c r="E75" s="11" t="str">
        <f t="shared" si="8"/>
        <v/>
      </c>
      <c r="F75" s="12"/>
      <c r="G75" s="11" t="str">
        <f t="shared" si="9"/>
        <v/>
      </c>
      <c r="H75" s="13" t="str">
        <f t="shared" si="10"/>
        <v/>
      </c>
      <c r="I75" s="13" t="str">
        <f t="shared" si="11"/>
        <v/>
      </c>
    </row>
    <row r="76" ht="15.75" customHeight="1">
      <c r="A76" s="7" t="str">
        <f t="shared" si="7"/>
        <v/>
      </c>
      <c r="B76" s="27"/>
      <c r="C76" s="9"/>
      <c r="D76" s="10"/>
      <c r="E76" s="11" t="str">
        <f t="shared" si="8"/>
        <v/>
      </c>
      <c r="F76" s="12"/>
      <c r="G76" s="11" t="str">
        <f t="shared" si="9"/>
        <v/>
      </c>
      <c r="H76" s="13" t="str">
        <f t="shared" si="10"/>
        <v/>
      </c>
      <c r="I76" s="13" t="str">
        <f t="shared" si="11"/>
        <v/>
      </c>
    </row>
    <row r="77" ht="15.75" customHeight="1">
      <c r="A77" s="7" t="str">
        <f t="shared" si="7"/>
        <v/>
      </c>
      <c r="B77" s="26"/>
      <c r="C77" s="17"/>
      <c r="D77" s="18"/>
      <c r="E77" s="11" t="str">
        <f t="shared" si="8"/>
        <v/>
      </c>
      <c r="F77" s="12"/>
      <c r="G77" s="11" t="str">
        <f t="shared" si="9"/>
        <v/>
      </c>
      <c r="H77" s="13" t="str">
        <f t="shared" si="10"/>
        <v/>
      </c>
      <c r="I77" s="13" t="str">
        <f t="shared" si="11"/>
        <v/>
      </c>
    </row>
    <row r="78" ht="15.75" customHeight="1">
      <c r="A78" s="7" t="str">
        <f t="shared" si="7"/>
        <v/>
      </c>
      <c r="B78" s="27"/>
      <c r="C78" s="9"/>
      <c r="D78" s="10"/>
      <c r="E78" s="11" t="str">
        <f t="shared" si="8"/>
        <v/>
      </c>
      <c r="F78" s="12"/>
      <c r="G78" s="11" t="str">
        <f t="shared" si="9"/>
        <v/>
      </c>
      <c r="H78" s="13" t="str">
        <f t="shared" si="10"/>
        <v/>
      </c>
      <c r="I78" s="13" t="str">
        <f t="shared" si="11"/>
        <v/>
      </c>
    </row>
    <row r="79" ht="15.75" customHeight="1">
      <c r="A79" s="7" t="str">
        <f t="shared" si="7"/>
        <v/>
      </c>
      <c r="B79" s="26"/>
      <c r="C79" s="17"/>
      <c r="D79" s="18"/>
      <c r="E79" s="11" t="str">
        <f t="shared" si="8"/>
        <v/>
      </c>
      <c r="F79" s="12"/>
      <c r="G79" s="11" t="str">
        <f t="shared" si="9"/>
        <v/>
      </c>
      <c r="H79" s="13" t="str">
        <f t="shared" si="10"/>
        <v/>
      </c>
      <c r="I79" s="13" t="str">
        <f t="shared" si="11"/>
        <v/>
      </c>
    </row>
    <row r="80" ht="15.75" customHeight="1">
      <c r="A80" s="7" t="str">
        <f t="shared" si="7"/>
        <v/>
      </c>
      <c r="B80" s="27"/>
      <c r="C80" s="9"/>
      <c r="D80" s="10"/>
      <c r="E80" s="11" t="str">
        <f t="shared" si="8"/>
        <v/>
      </c>
      <c r="F80" s="12"/>
      <c r="G80" s="11" t="str">
        <f t="shared" si="9"/>
        <v/>
      </c>
      <c r="H80" s="13" t="str">
        <f t="shared" si="10"/>
        <v/>
      </c>
      <c r="I80" s="13" t="str">
        <f t="shared" si="11"/>
        <v/>
      </c>
    </row>
    <row r="81" ht="15.75" customHeight="1">
      <c r="A81" s="7" t="str">
        <f t="shared" si="7"/>
        <v/>
      </c>
      <c r="B81" s="26"/>
      <c r="C81" s="17"/>
      <c r="D81" s="18"/>
      <c r="E81" s="11" t="str">
        <f t="shared" si="8"/>
        <v/>
      </c>
      <c r="F81" s="12"/>
      <c r="G81" s="11" t="str">
        <f t="shared" si="9"/>
        <v/>
      </c>
      <c r="H81" s="13" t="str">
        <f t="shared" si="10"/>
        <v/>
      </c>
      <c r="I81" s="13" t="str">
        <f t="shared" si="11"/>
        <v/>
      </c>
    </row>
    <row r="82" ht="15.75" customHeight="1">
      <c r="A82" s="7" t="str">
        <f t="shared" si="7"/>
        <v/>
      </c>
      <c r="B82" s="27"/>
      <c r="C82" s="9"/>
      <c r="D82" s="10"/>
      <c r="E82" s="11" t="str">
        <f t="shared" si="8"/>
        <v/>
      </c>
      <c r="F82" s="12"/>
      <c r="G82" s="11" t="str">
        <f t="shared" si="9"/>
        <v/>
      </c>
      <c r="H82" s="13" t="str">
        <f t="shared" si="10"/>
        <v/>
      </c>
      <c r="I82" s="13" t="str">
        <f t="shared" si="11"/>
        <v/>
      </c>
    </row>
    <row r="83" ht="15.75" customHeight="1">
      <c r="A83" s="7" t="str">
        <f t="shared" si="7"/>
        <v/>
      </c>
      <c r="B83" s="26"/>
      <c r="C83" s="17"/>
      <c r="D83" s="18"/>
      <c r="E83" s="11" t="str">
        <f t="shared" si="8"/>
        <v/>
      </c>
      <c r="F83" s="12"/>
      <c r="G83" s="11" t="str">
        <f t="shared" si="9"/>
        <v/>
      </c>
      <c r="H83" s="13" t="str">
        <f t="shared" si="10"/>
        <v/>
      </c>
      <c r="I83" s="13" t="str">
        <f t="shared" si="11"/>
        <v/>
      </c>
    </row>
    <row r="84" ht="15.75" customHeight="1">
      <c r="A84" s="7" t="str">
        <f t="shared" si="7"/>
        <v/>
      </c>
      <c r="B84" s="27"/>
      <c r="C84" s="9"/>
      <c r="D84" s="10"/>
      <c r="E84" s="11" t="str">
        <f t="shared" si="8"/>
        <v/>
      </c>
      <c r="F84" s="12"/>
      <c r="G84" s="11" t="str">
        <f t="shared" si="9"/>
        <v/>
      </c>
      <c r="H84" s="13" t="str">
        <f t="shared" si="10"/>
        <v/>
      </c>
      <c r="I84" s="13" t="str">
        <f t="shared" si="11"/>
        <v/>
      </c>
    </row>
    <row r="85" ht="15.75" customHeight="1">
      <c r="A85" s="7" t="str">
        <f t="shared" si="7"/>
        <v/>
      </c>
      <c r="B85" s="26"/>
      <c r="C85" s="17"/>
      <c r="D85" s="18"/>
      <c r="E85" s="11" t="str">
        <f t="shared" si="8"/>
        <v/>
      </c>
      <c r="F85" s="12"/>
      <c r="G85" s="11" t="str">
        <f t="shared" si="9"/>
        <v/>
      </c>
      <c r="H85" s="13" t="str">
        <f t="shared" si="10"/>
        <v/>
      </c>
      <c r="I85" s="13" t="str">
        <f t="shared" si="11"/>
        <v/>
      </c>
    </row>
    <row r="86" ht="15.75" customHeight="1">
      <c r="A86" s="7" t="str">
        <f t="shared" si="7"/>
        <v/>
      </c>
      <c r="B86" s="27"/>
      <c r="C86" s="9"/>
      <c r="D86" s="10"/>
      <c r="E86" s="11" t="str">
        <f t="shared" si="8"/>
        <v/>
      </c>
      <c r="F86" s="12"/>
      <c r="G86" s="11" t="str">
        <f t="shared" si="9"/>
        <v/>
      </c>
      <c r="H86" s="13" t="str">
        <f t="shared" si="10"/>
        <v/>
      </c>
      <c r="I86" s="13" t="str">
        <f t="shared" si="11"/>
        <v/>
      </c>
    </row>
    <row r="87" ht="15.75" customHeight="1">
      <c r="A87" s="7" t="str">
        <f t="shared" si="7"/>
        <v/>
      </c>
      <c r="B87" s="26"/>
      <c r="C87" s="17"/>
      <c r="D87" s="18"/>
      <c r="E87" s="11" t="str">
        <f t="shared" si="8"/>
        <v/>
      </c>
      <c r="F87" s="12"/>
      <c r="G87" s="11" t="str">
        <f t="shared" si="9"/>
        <v/>
      </c>
      <c r="H87" s="13" t="str">
        <f t="shared" si="10"/>
        <v/>
      </c>
      <c r="I87" s="13" t="str">
        <f t="shared" si="11"/>
        <v/>
      </c>
    </row>
    <row r="88" ht="15.75" customHeight="1">
      <c r="A88" s="7" t="str">
        <f t="shared" si="7"/>
        <v/>
      </c>
      <c r="B88" s="27"/>
      <c r="C88" s="9"/>
      <c r="D88" s="10"/>
      <c r="E88" s="11" t="str">
        <f t="shared" si="8"/>
        <v/>
      </c>
      <c r="F88" s="12"/>
      <c r="G88" s="11" t="str">
        <f t="shared" si="9"/>
        <v/>
      </c>
      <c r="H88" s="13" t="str">
        <f t="shared" si="10"/>
        <v/>
      </c>
      <c r="I88" s="13" t="str">
        <f t="shared" si="11"/>
        <v/>
      </c>
    </row>
    <row r="89" ht="15.75" customHeight="1">
      <c r="A89" s="7" t="str">
        <f t="shared" si="7"/>
        <v/>
      </c>
      <c r="B89" s="26"/>
      <c r="C89" s="17"/>
      <c r="D89" s="18"/>
      <c r="E89" s="11" t="str">
        <f t="shared" si="8"/>
        <v/>
      </c>
      <c r="F89" s="12"/>
      <c r="G89" s="11" t="str">
        <f t="shared" si="9"/>
        <v/>
      </c>
      <c r="H89" s="13" t="str">
        <f t="shared" si="10"/>
        <v/>
      </c>
      <c r="I89" s="13" t="str">
        <f t="shared" si="11"/>
        <v/>
      </c>
    </row>
    <row r="90" ht="15.75" customHeight="1">
      <c r="A90" s="7" t="str">
        <f t="shared" si="7"/>
        <v/>
      </c>
      <c r="B90" s="27"/>
      <c r="C90" s="9"/>
      <c r="D90" s="10"/>
      <c r="E90" s="11" t="str">
        <f t="shared" si="8"/>
        <v/>
      </c>
      <c r="F90" s="12"/>
      <c r="G90" s="11" t="str">
        <f t="shared" si="9"/>
        <v/>
      </c>
      <c r="H90" s="13" t="str">
        <f t="shared" si="10"/>
        <v/>
      </c>
      <c r="I90" s="13" t="str">
        <f t="shared" si="11"/>
        <v/>
      </c>
    </row>
    <row r="91" ht="15.75" customHeight="1">
      <c r="A91" s="7" t="str">
        <f t="shared" si="7"/>
        <v/>
      </c>
      <c r="B91" s="26"/>
      <c r="C91" s="17"/>
      <c r="D91" s="18"/>
      <c r="E91" s="11" t="str">
        <f t="shared" si="8"/>
        <v/>
      </c>
      <c r="F91" s="12"/>
      <c r="G91" s="11" t="str">
        <f t="shared" si="9"/>
        <v/>
      </c>
      <c r="H91" s="13" t="str">
        <f t="shared" si="10"/>
        <v/>
      </c>
      <c r="I91" s="13" t="str">
        <f t="shared" si="11"/>
        <v/>
      </c>
    </row>
    <row r="92" ht="15.75" customHeight="1">
      <c r="A92" s="7" t="str">
        <f t="shared" si="7"/>
        <v/>
      </c>
      <c r="B92" s="27"/>
      <c r="C92" s="9"/>
      <c r="D92" s="10"/>
      <c r="E92" s="11" t="str">
        <f t="shared" si="8"/>
        <v/>
      </c>
      <c r="F92" s="12"/>
      <c r="G92" s="11" t="str">
        <f t="shared" si="9"/>
        <v/>
      </c>
      <c r="H92" s="13" t="str">
        <f t="shared" si="10"/>
        <v/>
      </c>
      <c r="I92" s="13" t="str">
        <f t="shared" si="11"/>
        <v/>
      </c>
    </row>
    <row r="93" ht="15.75" customHeight="1">
      <c r="A93" s="7" t="str">
        <f t="shared" si="7"/>
        <v/>
      </c>
      <c r="B93" s="26"/>
      <c r="C93" s="17"/>
      <c r="D93" s="18"/>
      <c r="E93" s="11" t="str">
        <f t="shared" si="8"/>
        <v/>
      </c>
      <c r="F93" s="12"/>
      <c r="G93" s="11" t="str">
        <f t="shared" si="9"/>
        <v/>
      </c>
      <c r="H93" s="13" t="str">
        <f t="shared" si="10"/>
        <v/>
      </c>
      <c r="I93" s="13" t="str">
        <f t="shared" si="11"/>
        <v/>
      </c>
    </row>
    <row r="94" ht="15.75" customHeight="1">
      <c r="A94" s="7" t="str">
        <f t="shared" si="7"/>
        <v/>
      </c>
      <c r="B94" s="27"/>
      <c r="C94" s="9"/>
      <c r="D94" s="10"/>
      <c r="E94" s="11" t="str">
        <f t="shared" si="8"/>
        <v/>
      </c>
      <c r="F94" s="12"/>
      <c r="G94" s="11" t="str">
        <f t="shared" si="9"/>
        <v/>
      </c>
      <c r="H94" s="13" t="str">
        <f t="shared" si="10"/>
        <v/>
      </c>
      <c r="I94" s="13" t="str">
        <f t="shared" si="11"/>
        <v/>
      </c>
    </row>
    <row r="95" ht="15.75" customHeight="1">
      <c r="A95" s="7" t="str">
        <f t="shared" si="7"/>
        <v/>
      </c>
      <c r="B95" s="26"/>
      <c r="C95" s="17"/>
      <c r="D95" s="18"/>
      <c r="E95" s="11" t="str">
        <f t="shared" si="8"/>
        <v/>
      </c>
      <c r="F95" s="12"/>
      <c r="G95" s="11" t="str">
        <f t="shared" si="9"/>
        <v/>
      </c>
      <c r="H95" s="13" t="str">
        <f t="shared" si="10"/>
        <v/>
      </c>
      <c r="I95" s="13" t="str">
        <f t="shared" si="11"/>
        <v/>
      </c>
    </row>
    <row r="96" ht="15.75" customHeight="1">
      <c r="A96" s="7" t="str">
        <f t="shared" si="7"/>
        <v/>
      </c>
      <c r="B96" s="27"/>
      <c r="C96" s="9"/>
      <c r="D96" s="10"/>
      <c r="E96" s="11" t="str">
        <f t="shared" si="8"/>
        <v/>
      </c>
      <c r="F96" s="12"/>
      <c r="G96" s="11" t="str">
        <f t="shared" si="9"/>
        <v/>
      </c>
      <c r="H96" s="13" t="str">
        <f t="shared" si="10"/>
        <v/>
      </c>
      <c r="I96" s="13" t="str">
        <f t="shared" si="11"/>
        <v/>
      </c>
    </row>
    <row r="97" ht="15.75" customHeight="1">
      <c r="A97" s="7" t="str">
        <f t="shared" si="7"/>
        <v/>
      </c>
      <c r="B97" s="26"/>
      <c r="C97" s="17"/>
      <c r="D97" s="18"/>
      <c r="E97" s="11" t="str">
        <f t="shared" si="8"/>
        <v/>
      </c>
      <c r="F97" s="12"/>
      <c r="G97" s="11" t="str">
        <f t="shared" si="9"/>
        <v/>
      </c>
      <c r="H97" s="13" t="str">
        <f t="shared" si="10"/>
        <v/>
      </c>
      <c r="I97" s="13" t="str">
        <f t="shared" si="11"/>
        <v/>
      </c>
    </row>
    <row r="98" ht="15.75" customHeight="1">
      <c r="A98" s="7" t="str">
        <f t="shared" si="7"/>
        <v/>
      </c>
      <c r="B98" s="27"/>
      <c r="C98" s="9"/>
      <c r="D98" s="10"/>
      <c r="E98" s="11" t="str">
        <f t="shared" si="8"/>
        <v/>
      </c>
      <c r="F98" s="12"/>
      <c r="G98" s="11" t="str">
        <f t="shared" si="9"/>
        <v/>
      </c>
      <c r="H98" s="13" t="str">
        <f t="shared" si="10"/>
        <v/>
      </c>
      <c r="I98" s="13" t="str">
        <f t="shared" si="11"/>
        <v/>
      </c>
    </row>
    <row r="99" ht="15.75" customHeight="1">
      <c r="A99" s="7" t="str">
        <f t="shared" si="7"/>
        <v/>
      </c>
      <c r="B99" s="26"/>
      <c r="C99" s="17"/>
      <c r="D99" s="18"/>
      <c r="E99" s="11" t="str">
        <f t="shared" si="8"/>
        <v/>
      </c>
      <c r="F99" s="12"/>
      <c r="G99" s="11" t="str">
        <f t="shared" si="9"/>
        <v/>
      </c>
      <c r="H99" s="13" t="str">
        <f t="shared" si="10"/>
        <v/>
      </c>
      <c r="I99" s="13" t="str">
        <f t="shared" si="11"/>
        <v/>
      </c>
    </row>
    <row r="100" ht="15.75" customHeight="1">
      <c r="A100" s="7" t="str">
        <f t="shared" si="7"/>
        <v/>
      </c>
      <c r="B100" s="27"/>
      <c r="C100" s="9"/>
      <c r="D100" s="10"/>
      <c r="E100" s="11" t="str">
        <f t="shared" si="8"/>
        <v/>
      </c>
      <c r="F100" s="12"/>
      <c r="G100" s="11" t="str">
        <f t="shared" si="9"/>
        <v/>
      </c>
      <c r="H100" s="13" t="str">
        <f t="shared" si="10"/>
        <v/>
      </c>
      <c r="I100" s="13" t="str">
        <f t="shared" si="11"/>
        <v/>
      </c>
    </row>
    <row r="101" ht="15.75" customHeight="1">
      <c r="A101" s="7" t="str">
        <f t="shared" si="7"/>
        <v/>
      </c>
      <c r="B101" s="26"/>
      <c r="C101" s="17"/>
      <c r="D101" s="18"/>
      <c r="E101" s="11" t="str">
        <f t="shared" si="8"/>
        <v/>
      </c>
      <c r="F101" s="12"/>
      <c r="G101" s="11" t="str">
        <f t="shared" si="9"/>
        <v/>
      </c>
      <c r="H101" s="13" t="str">
        <f t="shared" si="10"/>
        <v/>
      </c>
      <c r="I101" s="13" t="str">
        <f t="shared" si="11"/>
        <v/>
      </c>
    </row>
    <row r="102" ht="15.75" customHeight="1">
      <c r="A102" s="7" t="str">
        <f t="shared" si="7"/>
        <v/>
      </c>
      <c r="B102" s="27"/>
      <c r="C102" s="9"/>
      <c r="D102" s="10"/>
      <c r="E102" s="11" t="str">
        <f t="shared" si="8"/>
        <v/>
      </c>
      <c r="F102" s="12"/>
      <c r="G102" s="11" t="str">
        <f t="shared" si="9"/>
        <v/>
      </c>
      <c r="H102" s="13" t="str">
        <f t="shared" si="10"/>
        <v/>
      </c>
      <c r="I102" s="13" t="str">
        <f t="shared" si="11"/>
        <v/>
      </c>
    </row>
    <row r="103" ht="15.75" customHeight="1">
      <c r="A103" s="29"/>
      <c r="C103" s="30"/>
    </row>
    <row r="104" ht="15.75" customHeight="1">
      <c r="A104" s="29"/>
      <c r="C104" s="30"/>
    </row>
    <row r="105" ht="15.75" customHeight="1">
      <c r="A105" s="29"/>
      <c r="C105" s="30"/>
    </row>
    <row r="106" ht="15.75" customHeight="1">
      <c r="A106" s="29"/>
      <c r="C106" s="30"/>
    </row>
    <row r="107" ht="15.75" customHeight="1">
      <c r="A107" s="29"/>
      <c r="C107" s="30"/>
    </row>
    <row r="108" ht="15.75" customHeight="1">
      <c r="A108" s="29"/>
      <c r="C108" s="30"/>
    </row>
    <row r="109" ht="15.75" customHeight="1">
      <c r="A109" s="29"/>
      <c r="C109" s="30"/>
    </row>
    <row r="110" ht="15.75" customHeight="1">
      <c r="A110" s="29"/>
      <c r="C110" s="30"/>
    </row>
    <row r="111" ht="15.75" customHeight="1">
      <c r="A111" s="29"/>
      <c r="C111" s="30"/>
    </row>
    <row r="112" ht="15.75" customHeight="1">
      <c r="A112" s="29"/>
      <c r="C112" s="30"/>
    </row>
    <row r="113" ht="15.75" customHeight="1">
      <c r="A113" s="29"/>
      <c r="C113" s="30"/>
    </row>
    <row r="114" ht="15.75" customHeight="1">
      <c r="A114" s="29"/>
      <c r="C114" s="30"/>
    </row>
    <row r="115" ht="15.75" customHeight="1">
      <c r="A115" s="29"/>
      <c r="C115" s="30"/>
    </row>
    <row r="116" ht="15.75" customHeight="1">
      <c r="A116" s="29"/>
      <c r="C116" s="30"/>
    </row>
    <row r="117" ht="15.75" customHeight="1">
      <c r="A117" s="29"/>
      <c r="C117" s="30"/>
    </row>
    <row r="118" ht="15.75" customHeight="1">
      <c r="A118" s="29"/>
      <c r="C118" s="30"/>
    </row>
    <row r="119" ht="15.75" customHeight="1">
      <c r="A119" s="29"/>
      <c r="C119" s="30"/>
    </row>
    <row r="120" ht="15.75" customHeight="1">
      <c r="A120" s="29"/>
      <c r="C120" s="30"/>
    </row>
    <row r="121" ht="15.75" customHeight="1">
      <c r="A121" s="29"/>
      <c r="C121" s="30"/>
    </row>
    <row r="122" ht="15.75" customHeight="1">
      <c r="A122" s="29"/>
      <c r="C122" s="30"/>
    </row>
    <row r="123" ht="15.75" customHeight="1">
      <c r="A123" s="29"/>
      <c r="C123" s="30"/>
    </row>
    <row r="124" ht="15.75" customHeight="1">
      <c r="A124" s="29"/>
      <c r="C124" s="30"/>
    </row>
    <row r="125" ht="15.75" customHeight="1">
      <c r="A125" s="29"/>
      <c r="C125" s="30"/>
    </row>
    <row r="126" ht="15.75" customHeight="1">
      <c r="A126" s="29"/>
      <c r="C126" s="30"/>
    </row>
    <row r="127" ht="15.75" customHeight="1">
      <c r="A127" s="29"/>
      <c r="C127" s="30"/>
    </row>
    <row r="128" ht="15.75" customHeight="1">
      <c r="A128" s="29"/>
      <c r="C128" s="30"/>
    </row>
    <row r="129" ht="15.75" customHeight="1">
      <c r="A129" s="29"/>
      <c r="C129" s="30"/>
    </row>
    <row r="130" ht="15.75" customHeight="1">
      <c r="A130" s="29"/>
      <c r="C130" s="30"/>
    </row>
    <row r="131" ht="15.75" customHeight="1">
      <c r="A131" s="29"/>
      <c r="C131" s="30"/>
    </row>
    <row r="132" ht="15.75" customHeight="1">
      <c r="A132" s="29"/>
      <c r="C132" s="30"/>
    </row>
    <row r="133" ht="15.75" customHeight="1">
      <c r="A133" s="29"/>
      <c r="C133" s="30"/>
    </row>
    <row r="134" ht="15.75" customHeight="1">
      <c r="A134" s="29"/>
      <c r="C134" s="30"/>
    </row>
    <row r="135" ht="15.75" customHeight="1">
      <c r="A135" s="29"/>
      <c r="C135" s="30"/>
    </row>
    <row r="136" ht="15.75" customHeight="1">
      <c r="A136" s="29"/>
      <c r="C136" s="30"/>
    </row>
    <row r="137" ht="15.75" customHeight="1">
      <c r="A137" s="29"/>
      <c r="C137" s="30"/>
    </row>
    <row r="138" ht="15.75" customHeight="1">
      <c r="A138" s="29"/>
      <c r="C138" s="30"/>
    </row>
    <row r="139" ht="15.75" customHeight="1">
      <c r="A139" s="29"/>
      <c r="C139" s="30"/>
    </row>
    <row r="140" ht="15.75" customHeight="1">
      <c r="A140" s="29"/>
      <c r="C140" s="30"/>
    </row>
    <row r="141" ht="15.75" customHeight="1">
      <c r="A141" s="29"/>
      <c r="C141" s="30"/>
    </row>
    <row r="142" ht="15.75" customHeight="1">
      <c r="A142" s="29"/>
      <c r="C142" s="30"/>
    </row>
    <row r="143" ht="15.75" customHeight="1">
      <c r="A143" s="29"/>
      <c r="C143" s="30"/>
    </row>
    <row r="144" ht="15.75" customHeight="1">
      <c r="A144" s="29"/>
      <c r="C144" s="30"/>
    </row>
    <row r="145" ht="15.75" customHeight="1">
      <c r="A145" s="29"/>
      <c r="C145" s="30"/>
    </row>
    <row r="146" ht="15.75" customHeight="1">
      <c r="A146" s="29"/>
      <c r="C146" s="30"/>
    </row>
    <row r="147" ht="15.75" customHeight="1">
      <c r="A147" s="29"/>
      <c r="C147" s="30"/>
    </row>
    <row r="148" ht="15.75" customHeight="1">
      <c r="A148" s="29"/>
      <c r="C148" s="30"/>
    </row>
    <row r="149" ht="15.75" customHeight="1">
      <c r="A149" s="29"/>
      <c r="C149" s="30"/>
    </row>
    <row r="150" ht="15.75" customHeight="1">
      <c r="A150" s="29"/>
      <c r="C150" s="30"/>
    </row>
    <row r="151" ht="15.75" customHeight="1">
      <c r="A151" s="29"/>
      <c r="C151" s="30"/>
    </row>
    <row r="152" ht="15.75" customHeight="1">
      <c r="A152" s="29"/>
      <c r="C152" s="30"/>
    </row>
    <row r="153" ht="15.75" customHeight="1">
      <c r="A153" s="29"/>
      <c r="C153" s="30"/>
    </row>
    <row r="154" ht="15.75" customHeight="1">
      <c r="A154" s="29"/>
      <c r="C154" s="30"/>
    </row>
    <row r="155" ht="15.75" customHeight="1">
      <c r="A155" s="29"/>
      <c r="C155" s="30"/>
    </row>
    <row r="156" ht="15.75" customHeight="1">
      <c r="A156" s="29"/>
      <c r="C156" s="30"/>
    </row>
    <row r="157" ht="15.75" customHeight="1">
      <c r="A157" s="29"/>
      <c r="C157" s="30"/>
    </row>
    <row r="158" ht="15.75" customHeight="1">
      <c r="A158" s="29"/>
      <c r="C158" s="30"/>
    </row>
    <row r="159" ht="15.75" customHeight="1">
      <c r="A159" s="29"/>
      <c r="C159" s="30"/>
    </row>
    <row r="160" ht="15.75" customHeight="1">
      <c r="A160" s="29"/>
      <c r="C160" s="30"/>
    </row>
    <row r="161" ht="15.75" customHeight="1">
      <c r="A161" s="29"/>
      <c r="C161" s="30"/>
    </row>
    <row r="162" ht="15.75" customHeight="1">
      <c r="A162" s="29"/>
      <c r="C162" s="30"/>
    </row>
    <row r="163" ht="15.75" customHeight="1">
      <c r="A163" s="29"/>
      <c r="C163" s="30"/>
    </row>
    <row r="164" ht="15.75" customHeight="1">
      <c r="A164" s="29"/>
      <c r="C164" s="30"/>
    </row>
    <row r="165" ht="15.75" customHeight="1">
      <c r="A165" s="29"/>
      <c r="C165" s="30"/>
    </row>
    <row r="166" ht="15.75" customHeight="1">
      <c r="A166" s="29"/>
      <c r="C166" s="30"/>
    </row>
    <row r="167" ht="15.75" customHeight="1">
      <c r="A167" s="29"/>
      <c r="C167" s="30"/>
    </row>
    <row r="168" ht="15.75" customHeight="1">
      <c r="A168" s="29"/>
      <c r="C168" s="30"/>
    </row>
    <row r="169" ht="15.75" customHeight="1">
      <c r="A169" s="29"/>
      <c r="C169" s="30"/>
    </row>
    <row r="170" ht="15.75" customHeight="1">
      <c r="A170" s="29"/>
      <c r="C170" s="30"/>
    </row>
    <row r="171" ht="15.75" customHeight="1">
      <c r="A171" s="29"/>
      <c r="C171" s="30"/>
    </row>
    <row r="172" ht="15.75" customHeight="1">
      <c r="A172" s="29"/>
      <c r="C172" s="30"/>
    </row>
    <row r="173" ht="15.75" customHeight="1">
      <c r="A173" s="29"/>
      <c r="C173" s="30"/>
    </row>
    <row r="174" ht="15.75" customHeight="1">
      <c r="A174" s="29"/>
      <c r="C174" s="30"/>
    </row>
    <row r="175" ht="15.75" customHeight="1">
      <c r="A175" s="29"/>
      <c r="C175" s="30"/>
    </row>
    <row r="176" ht="15.75" customHeight="1">
      <c r="A176" s="29"/>
      <c r="C176" s="30"/>
    </row>
    <row r="177" ht="15.75" customHeight="1">
      <c r="A177" s="29"/>
      <c r="C177" s="30"/>
    </row>
    <row r="178" ht="15.75" customHeight="1">
      <c r="A178" s="29"/>
      <c r="C178" s="30"/>
    </row>
    <row r="179" ht="15.75" customHeight="1">
      <c r="A179" s="29"/>
      <c r="C179" s="30"/>
    </row>
    <row r="180" ht="15.75" customHeight="1">
      <c r="A180" s="29"/>
      <c r="C180" s="30"/>
    </row>
    <row r="181" ht="15.75" customHeight="1">
      <c r="A181" s="29"/>
      <c r="C181" s="30"/>
    </row>
    <row r="182" ht="15.75" customHeight="1">
      <c r="A182" s="29"/>
      <c r="C182" s="30"/>
    </row>
    <row r="183" ht="15.75" customHeight="1">
      <c r="A183" s="29"/>
      <c r="C183" s="30"/>
    </row>
    <row r="184" ht="15.75" customHeight="1">
      <c r="A184" s="29"/>
      <c r="C184" s="30"/>
    </row>
    <row r="185" ht="15.75" customHeight="1">
      <c r="A185" s="29"/>
      <c r="C185" s="30"/>
    </row>
    <row r="186" ht="15.75" customHeight="1">
      <c r="A186" s="29"/>
      <c r="C186" s="30"/>
    </row>
    <row r="187" ht="15.75" customHeight="1">
      <c r="A187" s="29"/>
      <c r="C187" s="30"/>
    </row>
    <row r="188" ht="15.75" customHeight="1">
      <c r="A188" s="29"/>
      <c r="C188" s="30"/>
    </row>
    <row r="189" ht="15.75" customHeight="1">
      <c r="A189" s="29"/>
      <c r="C189" s="30"/>
    </row>
    <row r="190" ht="15.75" customHeight="1">
      <c r="A190" s="29"/>
      <c r="C190" s="30"/>
    </row>
    <row r="191" ht="15.75" customHeight="1">
      <c r="A191" s="29"/>
      <c r="C191" s="30"/>
    </row>
    <row r="192" ht="15.75" customHeight="1">
      <c r="A192" s="29"/>
      <c r="C192" s="30"/>
    </row>
    <row r="193" ht="15.75" customHeight="1">
      <c r="A193" s="29"/>
      <c r="C193" s="30"/>
    </row>
    <row r="194" ht="15.75" customHeight="1">
      <c r="A194" s="29"/>
      <c r="C194" s="30"/>
    </row>
    <row r="195" ht="15.75" customHeight="1">
      <c r="A195" s="29"/>
      <c r="C195" s="30"/>
    </row>
    <row r="196" ht="15.75" customHeight="1">
      <c r="A196" s="29"/>
      <c r="C196" s="30"/>
    </row>
    <row r="197" ht="15.75" customHeight="1">
      <c r="A197" s="29"/>
      <c r="C197" s="30"/>
    </row>
    <row r="198" ht="15.75" customHeight="1">
      <c r="A198" s="29"/>
      <c r="C198" s="30"/>
    </row>
    <row r="199" ht="15.75" customHeight="1">
      <c r="A199" s="29"/>
      <c r="C199" s="30"/>
    </row>
    <row r="200" ht="15.75" customHeight="1">
      <c r="A200" s="29"/>
      <c r="C200" s="30"/>
    </row>
    <row r="201" ht="15.75" customHeight="1">
      <c r="A201" s="29"/>
      <c r="C201" s="30"/>
    </row>
    <row r="202" ht="15.75" customHeight="1">
      <c r="A202" s="29"/>
      <c r="C202" s="30"/>
    </row>
    <row r="203" ht="15.75" customHeight="1">
      <c r="A203" s="29"/>
      <c r="C203" s="30"/>
    </row>
    <row r="204" ht="15.75" customHeight="1">
      <c r="A204" s="29"/>
      <c r="C204" s="30"/>
    </row>
    <row r="205" ht="15.75" customHeight="1">
      <c r="A205" s="29"/>
      <c r="C205" s="30"/>
    </row>
    <row r="206" ht="15.75" customHeight="1">
      <c r="A206" s="29"/>
      <c r="C206" s="30"/>
    </row>
    <row r="207" ht="15.75" customHeight="1">
      <c r="A207" s="29"/>
      <c r="C207" s="30"/>
    </row>
    <row r="208" ht="15.75" customHeight="1">
      <c r="A208" s="29"/>
      <c r="C208" s="30"/>
    </row>
    <row r="209" ht="15.75" customHeight="1">
      <c r="A209" s="29"/>
      <c r="C209" s="30"/>
    </row>
    <row r="210" ht="15.75" customHeight="1">
      <c r="A210" s="29"/>
      <c r="C210" s="30"/>
    </row>
    <row r="211" ht="15.75" customHeight="1">
      <c r="A211" s="29"/>
      <c r="C211" s="30"/>
    </row>
    <row r="212" ht="15.75" customHeight="1">
      <c r="A212" s="29"/>
      <c r="C212" s="30"/>
    </row>
    <row r="213" ht="15.75" customHeight="1">
      <c r="A213" s="29"/>
      <c r="C213" s="30"/>
    </row>
    <row r="214" ht="15.75" customHeight="1">
      <c r="A214" s="29"/>
      <c r="C214" s="30"/>
    </row>
    <row r="215" ht="15.75" customHeight="1">
      <c r="A215" s="29"/>
      <c r="C215" s="30"/>
    </row>
    <row r="216" ht="15.75" customHeight="1">
      <c r="A216" s="29"/>
      <c r="C216" s="30"/>
    </row>
    <row r="217" ht="15.75" customHeight="1">
      <c r="A217" s="29"/>
      <c r="C217" s="30"/>
    </row>
    <row r="218" ht="15.75" customHeight="1">
      <c r="A218" s="29"/>
      <c r="C218" s="30"/>
    </row>
    <row r="219" ht="15.75" customHeight="1">
      <c r="A219" s="29"/>
      <c r="C219" s="30"/>
    </row>
    <row r="220" ht="15.75" customHeight="1">
      <c r="A220" s="29"/>
      <c r="C220" s="30"/>
    </row>
    <row r="221" ht="15.75" customHeight="1">
      <c r="A221" s="29"/>
      <c r="C221" s="30"/>
    </row>
    <row r="222" ht="15.75" customHeight="1">
      <c r="A222" s="29"/>
      <c r="C222" s="30"/>
    </row>
    <row r="223" ht="15.75" customHeight="1">
      <c r="A223" s="29"/>
      <c r="C223" s="30"/>
    </row>
    <row r="224" ht="15.75" customHeight="1">
      <c r="A224" s="29"/>
      <c r="C224" s="30"/>
    </row>
    <row r="225" ht="15.75" customHeight="1">
      <c r="A225" s="29"/>
      <c r="C225" s="30"/>
    </row>
    <row r="226" ht="15.75" customHeight="1">
      <c r="A226" s="29"/>
      <c r="C226" s="30"/>
    </row>
    <row r="227" ht="15.75" customHeight="1">
      <c r="A227" s="29"/>
      <c r="C227" s="30"/>
    </row>
    <row r="228" ht="15.75" customHeight="1">
      <c r="A228" s="29"/>
      <c r="C228" s="30"/>
    </row>
    <row r="229" ht="15.75" customHeight="1">
      <c r="A229" s="29"/>
      <c r="C229" s="30"/>
    </row>
    <row r="230" ht="15.75" customHeight="1">
      <c r="A230" s="29"/>
      <c r="C230" s="30"/>
    </row>
    <row r="231" ht="15.75" customHeight="1">
      <c r="A231" s="29"/>
      <c r="C231" s="30"/>
    </row>
    <row r="232" ht="15.75" customHeight="1">
      <c r="A232" s="29"/>
      <c r="C232" s="30"/>
    </row>
    <row r="233" ht="15.75" customHeight="1">
      <c r="A233" s="29"/>
      <c r="C233" s="30"/>
    </row>
    <row r="234" ht="15.75" customHeight="1">
      <c r="A234" s="29"/>
      <c r="C234" s="30"/>
    </row>
    <row r="235" ht="15.75" customHeight="1">
      <c r="A235" s="29"/>
      <c r="C235" s="30"/>
    </row>
    <row r="236" ht="15.75" customHeight="1">
      <c r="A236" s="29"/>
      <c r="C236" s="30"/>
    </row>
    <row r="237" ht="15.75" customHeight="1">
      <c r="A237" s="29"/>
      <c r="C237" s="30"/>
    </row>
    <row r="238" ht="15.75" customHeight="1">
      <c r="A238" s="29"/>
      <c r="C238" s="30"/>
    </row>
    <row r="239" ht="15.75" customHeight="1">
      <c r="A239" s="29"/>
      <c r="C239" s="30"/>
    </row>
    <row r="240" ht="15.75" customHeight="1">
      <c r="A240" s="29"/>
      <c r="C240" s="30"/>
    </row>
    <row r="241" ht="15.75" customHeight="1">
      <c r="A241" s="29"/>
      <c r="C241" s="30"/>
    </row>
    <row r="242" ht="15.75" customHeight="1">
      <c r="A242" s="29"/>
      <c r="C242" s="30"/>
    </row>
    <row r="243" ht="15.75" customHeight="1">
      <c r="A243" s="29"/>
      <c r="C243" s="30"/>
    </row>
    <row r="244" ht="15.75" customHeight="1">
      <c r="A244" s="29"/>
      <c r="C244" s="30"/>
    </row>
    <row r="245" ht="15.75" customHeight="1">
      <c r="A245" s="29"/>
      <c r="C245" s="30"/>
    </row>
    <row r="246" ht="15.75" customHeight="1">
      <c r="A246" s="29"/>
      <c r="C246" s="30"/>
    </row>
    <row r="247" ht="15.75" customHeight="1">
      <c r="A247" s="29"/>
      <c r="C247" s="30"/>
    </row>
    <row r="248" ht="15.75" customHeight="1">
      <c r="A248" s="29"/>
      <c r="C248" s="30"/>
    </row>
    <row r="249" ht="15.75" customHeight="1">
      <c r="A249" s="29"/>
      <c r="C249" s="30"/>
    </row>
    <row r="250" ht="15.75" customHeight="1">
      <c r="A250" s="29"/>
      <c r="C250" s="30"/>
    </row>
    <row r="251" ht="15.75" customHeight="1">
      <c r="A251" s="29"/>
      <c r="C251" s="30"/>
    </row>
    <row r="252" ht="15.75" customHeight="1">
      <c r="A252" s="29"/>
      <c r="C252" s="30"/>
    </row>
    <row r="253" ht="15.75" customHeight="1">
      <c r="A253" s="29"/>
      <c r="C253" s="30"/>
    </row>
    <row r="254" ht="15.75" customHeight="1">
      <c r="A254" s="29"/>
      <c r="C254" s="30"/>
    </row>
    <row r="255" ht="15.75" customHeight="1">
      <c r="A255" s="29"/>
      <c r="C255" s="30"/>
    </row>
    <row r="256" ht="15.75" customHeight="1">
      <c r="A256" s="29"/>
      <c r="C256" s="30"/>
    </row>
    <row r="257" ht="15.75" customHeight="1">
      <c r="A257" s="29"/>
      <c r="C257" s="30"/>
    </row>
    <row r="258" ht="15.75" customHeight="1">
      <c r="A258" s="29"/>
      <c r="C258" s="30"/>
    </row>
    <row r="259" ht="15.75" customHeight="1">
      <c r="A259" s="29"/>
      <c r="C259" s="30"/>
    </row>
    <row r="260" ht="15.75" customHeight="1">
      <c r="A260" s="29"/>
      <c r="C260" s="30"/>
    </row>
    <row r="261" ht="15.75" customHeight="1">
      <c r="A261" s="29"/>
      <c r="C261" s="30"/>
    </row>
    <row r="262" ht="15.75" customHeight="1">
      <c r="A262" s="29"/>
      <c r="C262" s="30"/>
    </row>
    <row r="263" ht="15.75" customHeight="1">
      <c r="A263" s="29"/>
      <c r="C263" s="30"/>
    </row>
    <row r="264" ht="15.75" customHeight="1">
      <c r="A264" s="29"/>
      <c r="C264" s="30"/>
    </row>
    <row r="265" ht="15.75" customHeight="1">
      <c r="A265" s="29"/>
      <c r="C265" s="30"/>
    </row>
    <row r="266" ht="15.75" customHeight="1">
      <c r="A266" s="29"/>
      <c r="C266" s="30"/>
    </row>
    <row r="267" ht="15.75" customHeight="1">
      <c r="A267" s="29"/>
      <c r="C267" s="30"/>
    </row>
    <row r="268" ht="15.75" customHeight="1">
      <c r="A268" s="29"/>
      <c r="C268" s="30"/>
    </row>
    <row r="269" ht="15.75" customHeight="1">
      <c r="A269" s="29"/>
      <c r="C269" s="30"/>
    </row>
    <row r="270" ht="15.75" customHeight="1">
      <c r="A270" s="29"/>
      <c r="C270" s="30"/>
    </row>
    <row r="271" ht="15.75" customHeight="1">
      <c r="A271" s="29"/>
      <c r="C271" s="30"/>
    </row>
    <row r="272" ht="15.75" customHeight="1">
      <c r="A272" s="29"/>
      <c r="C272" s="30"/>
    </row>
    <row r="273" ht="15.75" customHeight="1">
      <c r="A273" s="29"/>
      <c r="C273" s="30"/>
    </row>
    <row r="274" ht="15.75" customHeight="1">
      <c r="A274" s="29"/>
      <c r="C274" s="30"/>
    </row>
    <row r="275" ht="15.75" customHeight="1">
      <c r="A275" s="29"/>
      <c r="C275" s="30"/>
    </row>
    <row r="276" ht="15.75" customHeight="1">
      <c r="A276" s="29"/>
      <c r="C276" s="30"/>
    </row>
    <row r="277" ht="15.75" customHeight="1">
      <c r="A277" s="29"/>
      <c r="C277" s="30"/>
    </row>
    <row r="278" ht="15.75" customHeight="1">
      <c r="A278" s="29"/>
      <c r="C278" s="30"/>
    </row>
    <row r="279" ht="15.75" customHeight="1">
      <c r="A279" s="29"/>
      <c r="C279" s="30"/>
    </row>
    <row r="280" ht="15.75" customHeight="1">
      <c r="A280" s="29"/>
      <c r="C280" s="30"/>
    </row>
    <row r="281" ht="15.75" customHeight="1">
      <c r="A281" s="29"/>
      <c r="C281" s="30"/>
    </row>
    <row r="282" ht="15.75" customHeight="1">
      <c r="A282" s="29"/>
      <c r="C282" s="30"/>
    </row>
    <row r="283" ht="15.75" customHeight="1">
      <c r="A283" s="29"/>
      <c r="C283" s="30"/>
    </row>
    <row r="284" ht="15.75" customHeight="1">
      <c r="A284" s="29"/>
      <c r="C284" s="30"/>
    </row>
    <row r="285" ht="15.75" customHeight="1">
      <c r="A285" s="29"/>
      <c r="C285" s="30"/>
    </row>
    <row r="286" ht="15.75" customHeight="1">
      <c r="A286" s="29"/>
      <c r="C286" s="30"/>
    </row>
    <row r="287" ht="15.75" customHeight="1">
      <c r="A287" s="29"/>
      <c r="C287" s="30"/>
    </row>
    <row r="288" ht="15.75" customHeight="1">
      <c r="A288" s="29"/>
      <c r="C288" s="30"/>
    </row>
    <row r="289" ht="15.75" customHeight="1">
      <c r="A289" s="29"/>
      <c r="C289" s="30"/>
    </row>
    <row r="290" ht="15.75" customHeight="1">
      <c r="A290" s="29"/>
      <c r="C290" s="30"/>
    </row>
    <row r="291" ht="15.75" customHeight="1">
      <c r="A291" s="29"/>
      <c r="C291" s="30"/>
    </row>
    <row r="292" ht="15.75" customHeight="1">
      <c r="A292" s="29"/>
      <c r="C292" s="30"/>
    </row>
    <row r="293" ht="15.75" customHeight="1">
      <c r="A293" s="29"/>
      <c r="C293" s="30"/>
    </row>
    <row r="294" ht="15.75" customHeight="1">
      <c r="A294" s="29"/>
      <c r="C294" s="30"/>
    </row>
    <row r="295" ht="15.75" customHeight="1">
      <c r="A295" s="29"/>
      <c r="C295" s="30"/>
    </row>
    <row r="296" ht="15.75" customHeight="1">
      <c r="A296" s="29"/>
      <c r="C296" s="30"/>
    </row>
    <row r="297" ht="15.75" customHeight="1">
      <c r="A297" s="29"/>
      <c r="C297" s="30"/>
    </row>
    <row r="298" ht="15.75" customHeight="1">
      <c r="A298" s="29"/>
      <c r="C298" s="30"/>
    </row>
    <row r="299" ht="15.75" customHeight="1">
      <c r="A299" s="29"/>
      <c r="C299" s="30"/>
    </row>
    <row r="300" ht="15.75" customHeight="1">
      <c r="A300" s="29"/>
      <c r="C300" s="30"/>
    </row>
    <row r="301" ht="15.75" customHeight="1">
      <c r="A301" s="29"/>
      <c r="C301" s="30"/>
    </row>
    <row r="302" ht="15.75" customHeight="1">
      <c r="A302" s="29"/>
      <c r="C302" s="30"/>
    </row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L1:M1"/>
    <mergeCell ref="N1:O1"/>
  </mergeCells>
  <conditionalFormatting sqref="E2:E102">
    <cfRule type="cellIs" dxfId="0" priority="1" operator="equal">
      <formula>1</formula>
    </cfRule>
  </conditionalFormatting>
  <conditionalFormatting sqref="E2:E102">
    <cfRule type="cellIs" dxfId="1" priority="2" operator="equal">
      <formula>2</formula>
    </cfRule>
  </conditionalFormatting>
  <conditionalFormatting sqref="E2:E102">
    <cfRule type="cellIs" dxfId="2" priority="3" operator="equal">
      <formula>3</formula>
    </cfRule>
  </conditionalFormatting>
  <conditionalFormatting sqref="G2:G102">
    <cfRule type="cellIs" dxfId="0" priority="4" operator="equal">
      <formula>1</formula>
    </cfRule>
  </conditionalFormatting>
  <conditionalFormatting sqref="G2:G102">
    <cfRule type="cellIs" dxfId="1" priority="5" operator="equal">
      <formula>2</formula>
    </cfRule>
  </conditionalFormatting>
  <conditionalFormatting sqref="G2:G102">
    <cfRule type="cellIs" dxfId="2" priority="6" operator="equal">
      <formula>3</formula>
    </cfRule>
  </conditionalFormatting>
  <conditionalFormatting sqref="I2:I102">
    <cfRule type="cellIs" dxfId="3" priority="7" operator="equal">
      <formula>1</formula>
    </cfRule>
  </conditionalFormatting>
  <conditionalFormatting sqref="I2:I102">
    <cfRule type="cellIs" dxfId="4" priority="8" operator="equal">
      <formula>2</formula>
    </cfRule>
  </conditionalFormatting>
  <conditionalFormatting sqref="I2:I102">
    <cfRule type="cellIs" dxfId="5" priority="9" operator="equal">
      <formula>3</formula>
    </cfRule>
  </conditionalFormatting>
  <drawing r:id="rId1"/>
  <tableParts count="2">
    <tablePart r:id="rId4"/>
    <tablePart r:id="rId5"/>
  </tableParts>
</worksheet>
</file>